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10E6F400-BF28-425E-B200-3DCBE61966FB}"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<sst xmlns="http://schemas.openxmlformats.org/spreadsheetml/2006/main" count="3199" uniqueCount="1057">
  <si>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</si>
  <si>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</si>
  <si>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</si>
  <si>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</si>
  <si>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</si>
  <si>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</si>
  <si>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</si>
  <si>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</si>
  <si>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</si>
  <si>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</si>
  <si>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</si>
  <si>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</si>
  <si>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</si>
  <si>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</si>
  <si>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</si>
  <si>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</si>
  <si>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</si>
  <si>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</si>
  <si>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</si>
  <si>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</si>
  <si>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</si>
  <si>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</si>
  <si>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</si>
  <si>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</si>
  <si>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</si>
  <si>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</si>
  <si>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</si>
  <si>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</si>
  <si>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</si>
  <si>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</si>
  <si>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</si>
  <si>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</si>
  <si>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</si>
  <si>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</si>
  <si>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</si>
  <si>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</si>
  <si>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</si>
  <si>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</si>
  <si>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</si>
  <si>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</si>
  <si>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</si>
  <si>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</si>
  <si>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</si>
  <si>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</si>
  <si>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</si>
  <si>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</si>
  <si>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</si>
  <si>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</si>
  <si>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</si>
  <si>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</si>
  <si>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</si>
  <si>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</si>
  <si>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</si>
  <si>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</si>
  <si>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</si>
  <si>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</si>
  <si>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</si>
  <si>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</si>
  <si>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</si>
  <si>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</si>
  <si>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</si>
  <si>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</si>
  <si>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</si>
  <si>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</si>
  <si>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</si>
  <si>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</si>
  <si>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</si>
  <si>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</si>
  <si>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</si>
  <si>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</si>
  <si>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</si>
  <si>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</si>
  <si>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</si>
  <si>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</si>
  <si>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</si>
  <si>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</si>
  <si>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</si>
  <si>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</si>
  <si>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</si>
  <si>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</si>
  <si>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</si>
  <si>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</si>
  <si>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</si>
  <si>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</si>
  <si>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</si>
  <si>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</si>
  <si>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</si>
  <si>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</si>
  <si>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</si>
  <si>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</si>
  <si>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</si>
  <si>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</si>
  <si>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</si>
  <si>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</si>
  <si>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</si>
  <si>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</si>
  <si>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</si>
  <si>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</si>
  <si>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</si>
  <si>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</si>
  <si>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</si>
  <si>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</si>
  <si>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</si>
  <si>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</si>
  <si>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</si>
  <si>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</si>
  <si>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</si>
  <si>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</si>
  <si>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</si>
  <si>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</si>
  <si>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</si>
  <si>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</si>
  <si>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</si>
  <si>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</si>
  <si>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</si>
  <si>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</si>
  <si>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</si>
  <si>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</si>
  <si>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</si>
  <si>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</si>
  <si>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</si>
  <si>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</si>
  <si>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</si>
  <si>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</si>
  <si>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</si>
  <si>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</si>
  <si>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</si>
  <si>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</si>
  <si>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</si>
  <si>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</si>
  <si>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</si>
  <si>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</si>
  <si>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</si>
  <si>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</si>
  <si>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</si>
  <si>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</si>
  <si>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</si>
  <si>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</si>
  <si>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</si>
  <si>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</si>
  <si>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</si>
  <si>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</si>
  <si>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</si>
  <si>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</si>
  <si>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</si>
  <si>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</si>
  <si>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</si>
  <si>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</si>
  <si>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</si>
  <si>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</si>
  <si>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</si>
  <si>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</si>
  <si>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</si>
  <si>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</si>
  <si>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</si>
  <si>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</si>
  <si>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</si>
  <si>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</si>
  <si>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</si>
  <si>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</si>
  <si>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</si>
  <si>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</si>
  <si>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</si>
  <si>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</si>
  <si>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</si>
  <si>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</si>
  <si>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</si>
  <si>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</si>
  <si>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</si>
  <si>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</si>
  <si>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</si>
  <si>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</si>
  <si>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</si>
  <si>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</si>
  <si>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</si>
  <si>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</si>
  <si>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</si>
  <si>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</si>
  <si>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</si>
  <si>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</si>
  <si>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</si>
  <si>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</si>
  <si>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</si>
  <si>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</si>
  <si>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</si>
  <si>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</si>
  <si>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</si>
  <si>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</si>
  <si>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</si>
  <si>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</si>
  <si>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</si>
  <si>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</si>
  <si>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</si>
  <si>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</si>
  <si>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</si>
  <si>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</si>
  <si>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</si>
  <si>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</si>
  <si>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</si>
  <si>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</si>
  <si>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</si>
  <si>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</si>
  <si>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</si>
  <si>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</si>
  <si>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</si>
  <si>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</si>
  <si>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</si>
  <si>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</si>
  <si>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</si>
  <si>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</si>
  <si>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</si>
  <si>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</si>
  <si>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</si>
  <si>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</si>
  <si>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</si>
  <si>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</si>
  <si>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</si>
  <si>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</si>
  <si>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</si>
  <si>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</si>
  <si>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</si>
  <si>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</si>
  <si>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</si>
  <si>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</si>
  <si>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</si>
  <si>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</si>
  <si>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</si>
  <si>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</si>
  <si>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</si>
  <si>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</si>
  <si>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</si>
  <si>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</si>
  <si>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</si>
  <si>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</si>
  <si>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</si>
  <si>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</si>
  <si>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</si>
  <si>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</si>
  <si>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</si>
  <si>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</si>
  <si>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</si>
  <si>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</si>
  <si>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</si>
  <si>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</si>
  <si>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</si>
  <si>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</si>
  <si>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</si>
  <si>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</si>
  <si>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</si>
  <si>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</si>
  <si>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</si>
  <si>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</si>
  <si>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</si>
  <si>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</si>
  <si>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</si>
  <si>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</si>
  <si>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</si>
  <si>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</si>
  <si>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</si>
  <si>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</si>
  <si>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</si>
  <si>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</si>
  <si>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</si>
  <si>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</si>
  <si>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</si>
  <si>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</si>
  <si>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</si>
  <si>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</si>
  <si>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</si>
  <si>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</si>
  <si>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</si>
  <si>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</si>
  <si>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</si>
  <si>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</si>
  <si>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</si>
  <si>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</si>
  <si>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</si>
  <si>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</si>
  <si>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</si>
  <si>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</si>
  <si>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</si>
  <si>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</si>
  <si>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</si>
  <si>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</si>
  <si>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</si>
  <si>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</si>
  <si>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</si>
  <si>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</si>
  <si>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</si>
  <si>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</si>
  <si>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</si>
  <si>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</si>
  <si>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</si>
  <si>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</si>
  <si>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</si>
  <si>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</si>
  <si>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</si>
  <si>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</si>
  <si>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</si>
  <si>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</si>
  <si>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</si>
  <si>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</si>
  <si>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</si>
  <si>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</si>
  <si>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</si>
  <si>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</si>
  <si>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</si>
  <si>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</si>
  <si>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</si>
  <si>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</si>
  <si>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</si>
  <si>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</si>
  <si>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</si>
  <si>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</si>
  <si>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</si>
  <si>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</si>
  <si>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</si>
  <si>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</si>
  <si>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</si>
  <si>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</si>
  <si>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</si>
  <si>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</si>
  <si>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</si>
  <si>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</si>
  <si>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</si>
  <si>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</si>
  <si>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</si>
  <si>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</si>
  <si>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</si>
  <si>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</si>
  <si>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</si>
  <si>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</si>
  <si>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</si>
  <si>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</si>
  <si>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</si>
  <si>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</si>
  <si>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</si>
  <si>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</si>
  <si>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</si>
  <si>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</si>
  <si>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</si>
  <si>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</si>
  <si>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</si>
  <si>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</si>
  <si>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</si>
  <si>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</si>
  <si>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</si>
  <si>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</si>
  <si>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</si>
  <si>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</si>
  <si>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</si>
  <si>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</si>
  <si>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</si>
  <si>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</si>
  <si>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</si>
  <si>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</si>
  <si>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</si>
  <si>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</si>
  <si>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</si>
  <si>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</si>
  <si>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</si>
  <si>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</si>
  <si>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</si>
  <si>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</si>
  <si>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</si>
  <si>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</si>
  <si>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</si>
  <si>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</si>
  <si>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</si>
  <si>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</si>
  <si>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</si>
  <si>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</si>
  <si>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</si>
  <si>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</si>
  <si>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</si>
  <si>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</si>
  <si>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</si>
  <si>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</si>
  <si>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</si>
  <si>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</si>
  <si>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</si>
  <si>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</si>
  <si>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</si>
  <si>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</si>
  <si>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</si>
  <si>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</si>
  <si>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</si>
  <si>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</si>
  <si>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</si>
  <si>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</si>
  <si>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</si>
  <si>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</si>
  <si>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</si>
  <si>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</si>
  <si>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</si>
  <si>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</si>
  <si>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</si>
  <si>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</si>
  <si>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</si>
  <si>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</si>
  <si>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</si>
  <si>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</si>
  <si>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</si>
  <si>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</si>
  <si>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</si>
  <si>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</si>
  <si>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</si>
  <si>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</si>
  <si>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</si>
  <si>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</si>
  <si>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</si>
  <si>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</si>
  <si>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</si>
  <si>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</si>
  <si>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</si>
  <si>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</si>
  <si>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</si>
  <si>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</si>
  <si>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</si>
  <si>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</si>
  <si>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</si>
  <si>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</si>
  <si>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</si>
  <si>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</si>
  <si>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</si>
  <si>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</si>
  <si>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</si>
  <si>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</si>
  <si>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</si>
  <si>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</si>
  <si>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</si>
  <si>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</si>
  <si>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</si>
  <si>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</si>
  <si>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</si>
  <si>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</si>
  <si>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</si>
  <si>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</si>
  <si>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</si>
  <si>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</si>
  <si>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</si>
  <si>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</si>
  <si>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</si>
  <si>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</si>
  <si>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</si>
  <si>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</si>
  <si>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</si>
  <si>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</si>
  <si>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</si>
  <si>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</si>
  <si>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</si>
  <si>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</si>
  <si>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</si>
  <si>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</si>
  <si>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</si>
  <si>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</si>
  <si>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</si>
  <si>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</si>
  <si>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</si>
  <si>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</si>
  <si>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</si>
  <si>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</si>
  <si>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</si>
  <si>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</si>
  <si>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</si>
  <si>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</si>
  <si>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</si>
  <si>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</si>
  <si>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</si>
  <si>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</si>
  <si>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</si>
  <si>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</si>
  <si>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</si>
  <si>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</si>
  <si>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</si>
  <si>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</si>
  <si>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</si>
  <si>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</si>
  <si>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</si>
  <si>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</si>
  <si>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</si>
  <si>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</si>
  <si>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</si>
  <si>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</si>
  <si>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</si>
  <si>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</si>
  <si>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</si>
  <si>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</si>
  <si>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</si>
  <si>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</si>
  <si>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</si>
  <si>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</si>
  <si>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</si>
  <si>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</si>
  <si>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</si>
  <si>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</si>
  <si>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</si>
  <si>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</si>
  <si>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</si>
  <si>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</si>
  <si>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</si>
  <si>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</si>
  <si>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</si>
  <si>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</si>
  <si>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</si>
  <si>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</si>
  <si>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</si>
  <si>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</si>
  <si>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</si>
  <si>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</si>
  <si>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</si>
  <si>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</si>
  <si>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</si>
  <si>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</si>
  <si>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</si>
  <si>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</si>
  <si>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</si>
  <si>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</si>
  <si>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</si>
  <si>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</si>
  <si>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</si>
  <si>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</si>
  <si>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</si>
  <si>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</si>
  <si>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</si>
  <si>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</si>
  <si>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</si>
  <si>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</si>
  <si>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</si>
  <si>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</si>
  <si>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</si>
  <si>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</si>
  <si>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</si>
  <si>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</si>
  <si>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</si>
  <si>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</si>
  <si>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</si>
  <si>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</si>
  <si>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</si>
  <si>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</si>
  <si>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</si>
  <si>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</si>
  <si>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</si>
  <si>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</si>
  <si>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</si>
  <si>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</si>
  <si>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</si>
  <si>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</si>
  <si>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</si>
  <si>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</si>
  <si>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</si>
  <si>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</si>
  <si>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</si>
  <si>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</si>
  <si>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</si>
  <si>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</si>
  <si>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</si>
  <si>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</si>
  <si>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</si>
  <si>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</si>
  <si>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</si>
  <si>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</si>
  <si>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</si>
  <si>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</si>
  <si>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</si>
  <si>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</si>
  <si>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</si>
  <si>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</si>
  <si>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</si>
  <si>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</si>
  <si>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</si>
  <si>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</si>
  <si>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</si>
  <si>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</si>
  <si>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</si>
  <si>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</si>
  <si>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</si>
  <si>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</si>
  <si>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</si>
  <si>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</si>
  <si>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</si>
  <si>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</si>
  <si>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</si>
  <si>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</si>
  <si>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</si>
  <si>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</si>
  <si>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</si>
  <si>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</si>
  <si>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</si>
  <si>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</si>
  <si>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</si>
  <si>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</si>
  <si>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</si>
  <si>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</si>
  <si>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</si>
  <si>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</si>
  <si>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</si>
  <si>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</si>
  <si>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</si>
  <si>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</si>
  <si>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</si>
  <si>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</si>
  <si>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</si>
  <si>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</si>
  <si>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</si>
  <si>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</si>
  <si>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</si>
  <si>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</si>
  <si>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</si>
  <si>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</si>
  <si>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</si>
  <si>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</si>
  <si>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</si>
  <si>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</si>
  <si>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</si>
  <si>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</si>
  <si>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</si>
  <si>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</si>
  <si>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</si>
  <si>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</si>
  <si>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</si>
  <si>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</si>
  <si>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</si>
  <si>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</si>
  <si>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</si>
  <si>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</si>
  <si>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</si>
  <si>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</si>
  <si>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</si>
  <si>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</si>
  <si>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</si>
  <si>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</si>
  <si>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</si>
  <si>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</si>
  <si>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</si>
  <si>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</si>
  <si>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</si>
  <si>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</si>
  <si>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</si>
  <si>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</si>
  <si>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</si>
  <si>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</si>
  <si>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</si>
  <si>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</si>
  <si>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</si>
  <si>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</si>
  <si>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</si>
  <si>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</si>
  <si>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</si>
  <si>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</si>
  <si>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</si>
  <si>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</si>
  <si>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</si>
  <si>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</si>
  <si>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</si>
  <si>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</si>
  <si>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</si>
  <si>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</si>
  <si>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</si>
  <si>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</si>
  <si>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</si>
  <si>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</si>
  <si>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</si>
  <si>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</si>
  <si>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</si>
  <si>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</si>
  <si>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</si>
  <si>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</si>
  <si>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</si>
  <si>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</si>
  <si>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</si>
  <si>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</si>
  <si>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</si>
  <si>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</si>
  <si>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</si>
  <si>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</si>
  <si>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</si>
  <si>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</si>
  <si>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</si>
  <si>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</si>
  <si>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</si>
  <si>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</si>
  <si>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</si>
  <si>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</si>
  <si>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</si>
  <si>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</si>
  <si>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</si>
  <si>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</si>
  <si>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</si>
  <si>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</si>
  <si>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</si>
  <si>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</si>
  <si>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</si>
  <si>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</si>
  <si>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</si>
  <si>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</si>
  <si>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</si>
  <si>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</si>
  <si>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</si>
  <si>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</si>
  <si>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</si>
  <si>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</si>
  <si>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</si>
  <si>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</si>
  <si>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</si>
  <si>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</si>
  <si>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</si>
  <si>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</si>
  <si>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</si>
  <si>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</si>
  <si>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</si>
  <si>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</si>
  <si>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</si>
  <si>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</si>
  <si>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</si>
  <si>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</si>
  <si>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</si>
  <si>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</si>
  <si>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</si>
  <si>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</si>
  <si>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</si>
  <si>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</si>
  <si>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</si>
  <si>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</si>
  <si>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</si>
  <si>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</si>
  <si>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</si>
  <si>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</si>
  <si>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</si>
  <si>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</si>
  <si>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</si>
  <si>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</si>
  <si>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</si>
  <si>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</si>
  <si>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</si>
  <si>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</si>
  <si>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</si>
  <si>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</si>
  <si>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</si>
  <si>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</si>
  <si>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</si>
  <si>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</si>
  <si>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</si>
  <si>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</si>
  <si>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</si>
  <si>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</si>
  <si>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</si>
  <si>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</si>
  <si>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</si>
  <si>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</si>
  <si>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</si>
  <si>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</si>
  <si>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</si>
  <si>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</si>
  <si>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</si>
  <si>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</si>
  <si>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</si>
  <si>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</si>
  <si>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</si>
  <si>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</si>
  <si>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</si>
  <si>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</si>
  <si>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</si>
  <si>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</si>
  <si>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</si>
  <si>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</si>
  <si>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</si>
  <si>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</si>
  <si>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</si>
  <si>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</si>
  <si>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</si>
  <si>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</si>
  <si>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</si>
  <si>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</si>
  <si>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</si>
  <si>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</si>
  <si>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</si>
  <si>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</si>
  <si>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</si>
  <si>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</si>
  <si>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</si>
  <si>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</si>
  <si>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</si>
  <si>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</si>
  <si>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</si>
  <si>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</si>
  <si>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</si>
  <si>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</si>
  <si>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</si>
  <si>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</si>
  <si>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</si>
  <si>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</si>
  <si>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</si>
  <si>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</si>
  <si>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</si>
  <si>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</si>
  <si>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</si>
  <si>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</si>
  <si>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</si>
  <si>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</si>
  <si>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</si>
  <si>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</si>
  <si>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</si>
  <si>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</si>
  <si>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</si>
  <si>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</si>
  <si>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</si>
  <si>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</si>
  <si>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</si>
  <si>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</si>
  <si>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</si>
  <si>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</si>
  <si>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</si>
  <si>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</si>
  <si>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</si>
  <si>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</si>
  <si>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</si>
  <si>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</si>
  <si>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</si>
  <si>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</si>
  <si>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</si>
  <si>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</si>
  <si>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</si>
  <si>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</si>
  <si>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</si>
  <si>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</si>
  <si>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</si>
  <si>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</si>
  <si>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</si>
  <si>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</si>
  <si>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</si>
  <si>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</si>
  <si>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</si>
  <si>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</si>
  <si>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</si>
  <si>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</si>
  <si>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</si>
  <si>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</si>
  <si>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</si>
  <si>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</si>
  <si>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</si>
  <si>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</si>
  <si>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</si>
  <si>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</si>
  <si>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</si>
  <si>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</si>
  <si>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</si>
  <si>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</si>
  <si>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</si>
  <si>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</si>
  <si>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</si>
  <si>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</si>
  <si>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</si>
  <si>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</si>
  <si>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</si>
  <si>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</si>
  <si>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</si>
  <si>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</si>
  <si>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</si>
  <si>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</si>
  <si>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</si>
  <si>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</si>
  <si>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</si>
  <si>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</si>
  <si>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</si>
  <si>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</si>
  <si>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</si>
  <si>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</si>
  <si>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</si>
  <si>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</si>
  <si>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</si>
  <si>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</si>
  <si>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</si>
  <si>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</si>
  <si>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</si>
  <si>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</si>
  <si>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</si>
  <si>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</si>
  <si>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</si>
  <si>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</si>
  <si>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</si>
  <si>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</si>
  <si>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</si>
  <si>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</si>
  <si>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</si>
  <si>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</si>
  <si>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</si>
  <si>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</si>
  <si>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</si>
  <si>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</si>
  <si>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</si>
  <si>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</si>
  <si>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</si>
  <si>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</si>
  <si>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</si>
  <si>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</si>
  <si>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</si>
  <si>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</si>
  <si>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</si>
  <si>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</si>
  <si>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</si>
  <si>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</si>
  <si>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</si>
  <si>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</si>
  <si>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</si>
  <si>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</si>
  <si>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</si>
  <si>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</si>
  <si>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</si>
  <si>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</si>
  <si>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</si>
  <si>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</si>
  <si>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</si>
  <si>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</si>
  <si>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</si>
  <si>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</si>
  <si>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</si>
  <si>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</si>
  <si>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</si>
  <si>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</si>
  <si>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</si>
  <si>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</si>
  <si>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</si>
  <si>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</si>
  <si>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</si>
  <si>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</si>
  <si>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</si>
  <si>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</si>
  <si>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</si>
  <si>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</si>
  <si>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</si>
  <si>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</si>
  <si>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</si>
  <si>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</si>
  <si>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</si>
  <si>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</si>
  <si>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</si>
  <si>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</si>
  <si>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</si>
  <si>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</si>
  <si>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</si>
  <si>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</si>
  <si>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</si>
  <si>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</si>
  <si>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</si>
  <si>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</si>
  <si>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</si>
  <si>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</si>
  <si>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</si>
  <si>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</si>
  <si>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</si>
  <si>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</si>
  <si>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</si>
  <si>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</si>
  <si>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</si>
  <si>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</si>
  <si>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</si>
  <si>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</si>
  <si>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</si>
  <si>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</si>
  <si>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</si>
  <si>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</si>
  <si>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</si>
  <si>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</si>
  <si>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</si>
  <si>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</si>
  <si>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</si>
  <si>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</si>
  <si>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</si>
  <si>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</si>
  <si>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</si>
  <si>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</si>
  <si>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</si>
  <si>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</si>
  <si>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</si>
  <si>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</si>
  <si>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</si>
  <si>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</si>
  <si>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</si>
  <si>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</si>
  <si>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</si>
  <si>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</si>
  <si>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</si>
  <si>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</si>
  <si>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</si>
  <si>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</si>
  <si>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</si>
  <si>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</si>
  <si>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</si>
  <si>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</si>
  <si>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</si>
  <si>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</si>
  <si>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</si>
  <si>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</si>
  <si>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</si>
  <si>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</si>
  <si>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</si>
  <si>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</si>
  <si>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</si>
  <si>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</si>
  <si>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</si>
  <si>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</si>
  <si>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</si>
  <si>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</si>
  <si>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</si>
  <si>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</si>
  <si>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</si>
  <si>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</si>
  <si>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</si>
  <si>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</si>
  <si>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</si>
  <si>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</si>
  <si>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</si>
  <si>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</si>
  <si>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</si>
  <si>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</si>
  <si>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</si>
  <si>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</si>
  <si>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</si>
  <si>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</si>
  <si>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</si>
  <si>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</si>
  <si>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</si>
  <si>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</si>
  <si>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</si>
  <si>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</si>
  <si>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</si>
  <si>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</si>
  <si>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</si>
  <si>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</si>
  <si>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</si>
  <si>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</si>
  <si>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</si>
  <si>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</si>
  <si>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</si>
  <si>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</si>
  <si>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</si>
  <si>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医療法人仁寿会石川病院</t>
    <phoneticPr fontId="3"/>
  </si>
  <si>
    <t>〒671-0221 姫路市別所町別所２丁目１５０番地</t>
    <phoneticPr fontId="3"/>
  </si>
  <si>
    <t>〇</t>
  </si>
  <si>
    <t>医療法人</t>
  </si>
  <si>
    <t>複数の診療科で活用</t>
  </si>
  <si>
    <t>外科</t>
  </si>
  <si>
    <t>整形外科</t>
  </si>
  <si>
    <t>内科</t>
  </si>
  <si>
    <t>ＤＰＣ病院ではない</t>
  </si>
  <si>
    <t>有</t>
  </si>
  <si>
    <t>看護必要度Ⅰ</t>
    <phoneticPr fontId="3"/>
  </si>
  <si>
    <t>一般病棟</t>
  </si>
  <si>
    <t>急性期機能</t>
  </si>
  <si>
    <t>リハビリテーション科</t>
  </si>
  <si>
    <t>回復期ﾘﾊﾋﾞﾘﾃｰｼｮﾝ病棟入院料１</t>
  </si>
  <si>
    <t>-</t>
    <phoneticPr fontId="3"/>
  </si>
  <si>
    <t>体制強化加算１の届出有り</t>
  </si>
  <si>
    <t>回復期リハビリテーション01</t>
  </si>
  <si>
    <t>回復期機能</t>
  </si>
  <si>
    <t>回復期リハビリテーション02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</si>
</sst>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136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1048</v>
      </c>
      <c r="M9" s="282" t="s">
        <v>1054</v>
      </c>
      <c r="N9" s="282" t="s">
        <v>1056</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t="s">
        <v>1039</v>
      </c>
      <c r="M11" s="25"/>
      <c r="N11" s="25"/>
    </row>
    <row r="12" spans="1:22" s="21" customFormat="1" ht="34.5" customHeight="1">
      <c r="A12" s="244" t="s">
        <v>606</v>
      </c>
      <c r="B12" s="24"/>
      <c r="C12" s="19"/>
      <c r="D12" s="19"/>
      <c r="E12" s="19"/>
      <c r="F12" s="19"/>
      <c r="G12" s="19"/>
      <c r="H12" s="20"/>
      <c r="I12" s="422" t="s">
        <v>4</v>
      </c>
      <c r="J12" s="422"/>
      <c r="K12" s="422"/>
      <c r="L12" s="29"/>
      <c r="M12" s="29" t="s">
        <v>1039</v>
      </c>
      <c r="N12" s="29" t="s">
        <v>1039</v>
      </c>
    </row>
    <row r="13" spans="1:22" s="21" customFormat="1" ht="34.5" customHeight="1">
      <c r="A13" s="244" t="s">
        <v>606</v>
      </c>
      <c r="B13" s="17"/>
      <c r="C13" s="19"/>
      <c r="D13" s="19"/>
      <c r="E13" s="19"/>
      <c r="F13" s="19"/>
      <c r="G13" s="19"/>
      <c r="H13" s="20"/>
      <c r="I13" s="422" t="s">
        <v>5</v>
      </c>
      <c r="J13" s="422"/>
      <c r="K13" s="422"/>
      <c r="L13" s="28"/>
      <c r="M13" s="28"/>
      <c r="N13" s="28"/>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1048</v>
      </c>
      <c r="M22" s="282" t="s">
        <v>1054</v>
      </c>
      <c r="N22" s="282" t="s">
        <v>1056</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t="s">
        <v>1039</v>
      </c>
      <c r="M24" s="25"/>
      <c r="N24" s="25"/>
    </row>
    <row r="25" spans="1:22" s="21" customFormat="1" ht="34.5" customHeight="1">
      <c r="A25" s="244" t="s">
        <v>607</v>
      </c>
      <c r="B25" s="24"/>
      <c r="C25" s="19"/>
      <c r="D25" s="19"/>
      <c r="E25" s="19"/>
      <c r="F25" s="19"/>
      <c r="G25" s="19"/>
      <c r="H25" s="20"/>
      <c r="I25" s="303" t="s">
        <v>4</v>
      </c>
      <c r="J25" s="304"/>
      <c r="K25" s="305"/>
      <c r="L25" s="29"/>
      <c r="M25" s="29" t="s">
        <v>1039</v>
      </c>
      <c r="N25" s="29" t="s">
        <v>1039</v>
      </c>
    </row>
    <row r="26" spans="1:22" s="21" customFormat="1" ht="34.5" customHeight="1">
      <c r="A26" s="244" t="s">
        <v>607</v>
      </c>
      <c r="B26" s="17"/>
      <c r="C26" s="19"/>
      <c r="D26" s="19"/>
      <c r="E26" s="19"/>
      <c r="F26" s="19"/>
      <c r="G26" s="19"/>
      <c r="H26" s="20"/>
      <c r="I26" s="303" t="s">
        <v>5</v>
      </c>
      <c r="J26" s="304"/>
      <c r="K26" s="305"/>
      <c r="L26" s="28"/>
      <c r="M26" s="28"/>
      <c r="N26" s="28"/>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1048</v>
      </c>
      <c r="M35" s="282" t="s">
        <v>1054</v>
      </c>
      <c r="N35" s="282" t="s">
        <v>1056</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1048</v>
      </c>
      <c r="M44" s="282" t="s">
        <v>1054</v>
      </c>
      <c r="N44" s="282" t="s">
        <v>1056</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ht="39">
      <c r="A89" s="243"/>
      <c r="B89" s="18"/>
      <c r="C89" s="62"/>
      <c r="D89" s="3"/>
      <c r="E89" s="3"/>
      <c r="F89" s="3"/>
      <c r="G89" s="3"/>
      <c r="H89" s="287"/>
      <c r="I89" s="287"/>
      <c r="J89" s="64" t="s">
        <v>35</v>
      </c>
      <c r="K89" s="65"/>
      <c r="L89" s="262" t="s">
        <v>1048</v>
      </c>
      <c r="M89" s="262" t="s">
        <v>1054</v>
      </c>
      <c r="N89" s="262" t="s">
        <v>1056</v>
      </c>
    </row>
    <row r="90" spans="1:22" s="21" customFormat="1">
      <c r="A90" s="243"/>
      <c r="B90" s="1"/>
      <c r="C90" s="3"/>
      <c r="D90" s="3"/>
      <c r="E90" s="3"/>
      <c r="F90" s="3"/>
      <c r="G90" s="3"/>
      <c r="H90" s="287"/>
      <c r="I90" s="67" t="s">
        <v>36</v>
      </c>
      <c r="J90" s="68"/>
      <c r="K90" s="69"/>
      <c r="L90" s="262" t="s">
        <v>1049</v>
      </c>
      <c r="M90" s="262" t="s">
        <v>1055</v>
      </c>
      <c r="N90" s="262" t="s">
        <v>1055</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1048</v>
      </c>
      <c r="M97" s="66" t="s">
        <v>1054</v>
      </c>
      <c r="N97" s="66" t="s">
        <v>1056</v>
      </c>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1055</v>
      </c>
      <c r="N98" s="70" t="s">
        <v>1055</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60</v>
      </c>
      <c r="K99" s="237" t="str">
        <f>IF(OR(COUNTIF(L99:N99,"未確認")&gt;0,COUNTIF(L99:N99,"~*")&gt;0),"※","")</f>
        <v/>
      </c>
      <c r="L99" s="258">
        <v>60</v>
      </c>
      <c r="M99" s="258">
        <v>0</v>
      </c>
      <c r="N99" s="258">
        <v>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60</v>
      </c>
      <c r="K101" s="237" t="str">
        <f>IF(OR(COUNTIF(L101:N101,"未確認")&gt;0,COUNTIF(L101:N101,"~*")&gt;0),"※","")</f>
        <v/>
      </c>
      <c r="L101" s="258">
        <v>60</v>
      </c>
      <c r="M101" s="258">
        <v>0</v>
      </c>
      <c r="N101" s="258">
        <v>0</v>
      </c>
    </row>
    <row r="102" spans="1:22" s="83" customFormat="1" ht="34.5" customHeight="1">
      <c r="A102" s="244" t="s">
        <v>610</v>
      </c>
      <c r="B102" s="84"/>
      <c r="C102" s="377"/>
      <c r="D102" s="379"/>
      <c r="E102" s="317" t="s">
        <v>612</v>
      </c>
      <c r="F102" s="318"/>
      <c r="G102" s="318"/>
      <c r="H102" s="319"/>
      <c r="I102" s="420"/>
      <c r="J102" s="256">
        <f t="shared" si="0"/>
        <v>89</v>
      </c>
      <c r="K102" s="237" t="str">
        <f t="shared" ref="K102:K111" si="1">IF(OR(COUNTIF(L101:N101,"未確認")&gt;0,COUNTIF(L101:N101,"~*")&gt;0),"※","")</f>
        <v/>
      </c>
      <c r="L102" s="258">
        <v>89</v>
      </c>
      <c r="M102" s="258">
        <v>0</v>
      </c>
      <c r="N102" s="258">
        <v>0</v>
      </c>
    </row>
    <row r="103" spans="1:22" s="83" customFormat="1" ht="34.5" customHeight="1">
      <c r="A103" s="244" t="s">
        <v>613</v>
      </c>
      <c r="B103" s="84"/>
      <c r="C103" s="334" t="s">
        <v>46</v>
      </c>
      <c r="D103" s="336"/>
      <c r="E103" s="334" t="s">
        <v>42</v>
      </c>
      <c r="F103" s="335"/>
      <c r="G103" s="335"/>
      <c r="H103" s="336"/>
      <c r="I103" s="420"/>
      <c r="J103" s="256">
        <f t="shared" si="0"/>
        <v>117</v>
      </c>
      <c r="K103" s="237" t="str">
        <f t="shared" si="1"/>
        <v/>
      </c>
      <c r="L103" s="258">
        <v>0</v>
      </c>
      <c r="M103" s="258">
        <v>57</v>
      </c>
      <c r="N103" s="258">
        <v>60</v>
      </c>
    </row>
    <row r="104" spans="1:22" s="83" customFormat="1" ht="34.5" customHeight="1">
      <c r="A104" s="244" t="s">
        <v>614</v>
      </c>
      <c r="B104" s="84"/>
      <c r="C104" s="396"/>
      <c r="D104" s="397"/>
      <c r="E104" s="428"/>
      <c r="F104" s="429"/>
      <c r="G104" s="320" t="s">
        <v>47</v>
      </c>
      <c r="H104" s="322"/>
      <c r="I104" s="420"/>
      <c r="J104" s="256">
        <f t="shared" si="0"/>
        <v>117</v>
      </c>
      <c r="K104" s="237" t="str">
        <f t="shared" si="1"/>
        <v/>
      </c>
      <c r="L104" s="258">
        <v>0</v>
      </c>
      <c r="M104" s="258">
        <v>57</v>
      </c>
      <c r="N104" s="258">
        <v>60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117</v>
      </c>
      <c r="K106" s="237" t="str">
        <f t="shared" si="1"/>
        <v/>
      </c>
      <c r="L106" s="258">
        <v>0</v>
      </c>
      <c r="M106" s="258">
        <v>57</v>
      </c>
      <c r="N106" s="258">
        <v>60</v>
      </c>
    </row>
    <row r="107" spans="1:22" s="83" customFormat="1" ht="34.5" customHeight="1">
      <c r="A107" s="244" t="s">
        <v>614</v>
      </c>
      <c r="B107" s="84"/>
      <c r="C107" s="396"/>
      <c r="D107" s="397"/>
      <c r="E107" s="428"/>
      <c r="F107" s="429"/>
      <c r="G107" s="320" t="s">
        <v>47</v>
      </c>
      <c r="H107" s="322"/>
      <c r="I107" s="420"/>
      <c r="J107" s="256">
        <f t="shared" si="0"/>
        <v>117</v>
      </c>
      <c r="K107" s="237" t="str">
        <f t="shared" si="1"/>
        <v/>
      </c>
      <c r="L107" s="258">
        <v>0</v>
      </c>
      <c r="M107" s="258">
        <v>57</v>
      </c>
      <c r="N107" s="258">
        <v>60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117</v>
      </c>
      <c r="K109" s="237" t="str">
        <f t="shared" si="1"/>
        <v/>
      </c>
      <c r="L109" s="258">
        <v>0</v>
      </c>
      <c r="M109" s="258">
        <v>57</v>
      </c>
      <c r="N109" s="258">
        <v>60</v>
      </c>
    </row>
    <row r="110" spans="1:22" s="83" customFormat="1" ht="34.5" customHeight="1">
      <c r="A110" s="244" t="s">
        <v>614</v>
      </c>
      <c r="B110" s="84"/>
      <c r="C110" s="396"/>
      <c r="D110" s="397"/>
      <c r="E110" s="432"/>
      <c r="F110" s="433"/>
      <c r="G110" s="317" t="s">
        <v>47</v>
      </c>
      <c r="H110" s="319"/>
      <c r="I110" s="420"/>
      <c r="J110" s="256">
        <f t="shared" si="0"/>
        <v>117</v>
      </c>
      <c r="K110" s="237" t="str">
        <f t="shared" si="1"/>
        <v/>
      </c>
      <c r="L110" s="258">
        <v>0</v>
      </c>
      <c r="M110" s="258">
        <v>57</v>
      </c>
      <c r="N110" s="258">
        <v>60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1054</v>
      </c>
      <c r="N118" s="66" t="s">
        <v>1056</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1055</v>
      </c>
      <c r="N119" s="70" t="s">
        <v>1055</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1050</v>
      </c>
      <c r="N120" s="98" t="s">
        <v>1050</v>
      </c>
    </row>
    <row r="121" spans="1:22" s="83" customFormat="1" ht="40.5" customHeight="1">
      <c r="A121" s="244" t="s">
        <v>618</v>
      </c>
      <c r="B121" s="1"/>
      <c r="C121" s="295"/>
      <c r="D121" s="297"/>
      <c r="E121" s="334" t="s">
        <v>53</v>
      </c>
      <c r="F121" s="335"/>
      <c r="G121" s="335"/>
      <c r="H121" s="336"/>
      <c r="I121" s="354"/>
      <c r="J121" s="101"/>
      <c r="K121" s="102"/>
      <c r="L121" s="98" t="s">
        <v>1042</v>
      </c>
      <c r="M121" s="98" t="s">
        <v>533</v>
      </c>
      <c r="N121" s="98" t="s">
        <v>533</v>
      </c>
    </row>
    <row r="122" spans="1:22" s="83" customFormat="1" ht="40.5" customHeight="1">
      <c r="A122" s="244" t="s">
        <v>619</v>
      </c>
      <c r="B122" s="1"/>
      <c r="C122" s="295"/>
      <c r="D122" s="297"/>
      <c r="E122" s="396"/>
      <c r="F122" s="418"/>
      <c r="G122" s="418"/>
      <c r="H122" s="397"/>
      <c r="I122" s="354"/>
      <c r="J122" s="101"/>
      <c r="K122" s="102"/>
      <c r="L122" s="98" t="s">
        <v>1043</v>
      </c>
      <c r="M122" s="98" t="s">
        <v>533</v>
      </c>
      <c r="N122" s="98" t="s">
        <v>533</v>
      </c>
    </row>
    <row r="123" spans="1:22" s="83" customFormat="1" ht="40.5" customHeight="1">
      <c r="A123" s="244" t="s">
        <v>620</v>
      </c>
      <c r="B123" s="1"/>
      <c r="C123" s="289"/>
      <c r="D123" s="290"/>
      <c r="E123" s="377"/>
      <c r="F123" s="378"/>
      <c r="G123" s="378"/>
      <c r="H123" s="379"/>
      <c r="I123" s="341"/>
      <c r="J123" s="105"/>
      <c r="K123" s="106"/>
      <c r="L123" s="98" t="s">
        <v>1044</v>
      </c>
      <c r="M123" s="98" t="s">
        <v>533</v>
      </c>
      <c r="N123" s="98" t="s">
        <v>533</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1054</v>
      </c>
      <c r="N129" s="66" t="s">
        <v>1056</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1055</v>
      </c>
      <c r="N130" s="70" t="s">
        <v>1055</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558</v>
      </c>
      <c r="M131" s="98" t="s">
        <v>1051</v>
      </c>
      <c r="N131" s="98" t="s">
        <v>1051</v>
      </c>
    </row>
    <row r="132" spans="1:22" s="83" customFormat="1" ht="34.5" customHeight="1">
      <c r="A132" s="244" t="s">
        <v>621</v>
      </c>
      <c r="B132" s="84"/>
      <c r="C132" s="295"/>
      <c r="D132" s="297"/>
      <c r="E132" s="320" t="s">
        <v>58</v>
      </c>
      <c r="F132" s="321"/>
      <c r="G132" s="321"/>
      <c r="H132" s="322"/>
      <c r="I132" s="389"/>
      <c r="J132" s="101"/>
      <c r="K132" s="102"/>
      <c r="L132" s="82">
        <v>60</v>
      </c>
      <c r="M132" s="82">
        <v>57</v>
      </c>
      <c r="N132" s="82">
        <v>60</v>
      </c>
    </row>
    <row r="133" spans="1:22" s="83" customFormat="1" ht="67.5" customHeight="1">
      <c r="A133" s="244" t="s">
        <v>622</v>
      </c>
      <c r="B133" s="84"/>
      <c r="C133" s="334" t="s">
        <v>59</v>
      </c>
      <c r="D133" s="335"/>
      <c r="E133" s="335"/>
      <c r="F133" s="335"/>
      <c r="G133" s="335"/>
      <c r="H133" s="336"/>
      <c r="I133" s="389"/>
      <c r="J133" s="101"/>
      <c r="K133" s="102"/>
      <c r="L133" s="259" t="s">
        <v>113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13</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1054</v>
      </c>
      <c r="N143" s="66" t="s">
        <v>1056</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1055</v>
      </c>
      <c r="N144" s="70" t="s">
        <v>1055</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142</v>
      </c>
      <c r="K148" s="264" t="str">
        <f t="shared" si="3"/>
        <v/>
      </c>
      <c r="L148" s="117">
        <v>142</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t="str">
        <f t="shared" si="2"/>
        <v>*</v>
      </c>
      <c r="K157" s="264" t="str">
        <f t="shared" si="3"/>
        <v>※</v>
      </c>
      <c r="L157" s="117">
        <v>0</v>
      </c>
      <c r="M157" s="117" t="s">
        <v>541</v>
      </c>
      <c r="N157" s="117" t="s">
        <v>541</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154</v>
      </c>
      <c r="K194" s="264" t="str">
        <f t="shared" si="5"/>
        <v/>
      </c>
      <c r="L194" s="117">
        <v>0</v>
      </c>
      <c r="M194" s="117">
        <v>78</v>
      </c>
      <c r="N194" s="117">
        <v>76</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30</v>
      </c>
      <c r="K205" s="264" t="str">
        <f t="shared" si="5"/>
        <v/>
      </c>
      <c r="L205" s="117">
        <v>30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f t="shared" si="6"/>
        <v>24</v>
      </c>
      <c r="K220" s="264" t="str">
        <f t="shared" si="7"/>
        <v>※</v>
      </c>
      <c r="L220" s="117">
        <v>24</v>
      </c>
      <c r="M220" s="117" t="s">
        <v>541</v>
      </c>
      <c r="N220" s="117" t="s">
        <v>541</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1054</v>
      </c>
      <c r="N226" s="66" t="s">
        <v>1056</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1055</v>
      </c>
      <c r="N227" s="70" t="s">
        <v>1055</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1054</v>
      </c>
      <c r="N234" s="66" t="s">
        <v>1056</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1055</v>
      </c>
      <c r="N235" s="70" t="s">
        <v>1055</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c r="N236" s="127"/>
    </row>
    <row r="237" spans="1:22" s="83" customFormat="1" ht="34.5" customHeight="1">
      <c r="A237" s="248" t="s">
        <v>627</v>
      </c>
      <c r="B237" s="119"/>
      <c r="C237" s="320" t="s">
        <v>130</v>
      </c>
      <c r="D237" s="321"/>
      <c r="E237" s="321"/>
      <c r="F237" s="321"/>
      <c r="G237" s="321"/>
      <c r="H237" s="322"/>
      <c r="I237" s="407"/>
      <c r="J237" s="260" t="s">
        <v>1046</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1054</v>
      </c>
      <c r="N244" s="66" t="s">
        <v>1056</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1055</v>
      </c>
      <c r="N245" s="70" t="s">
        <v>1055</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1054</v>
      </c>
      <c r="N253" s="66" t="s">
        <v>1056</v>
      </c>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1055</v>
      </c>
      <c r="N254" s="137" t="s">
        <v>1055</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1054</v>
      </c>
      <c r="N263" s="66" t="s">
        <v>1056</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1055</v>
      </c>
      <c r="N264" s="70" t="s">
        <v>1055</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17</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3.5</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55</v>
      </c>
      <c r="K269" s="81" t="str">
        <f t="shared" si="8"/>
        <v/>
      </c>
      <c r="L269" s="147">
        <v>25</v>
      </c>
      <c r="M269" s="147">
        <v>15</v>
      </c>
      <c r="N269" s="147">
        <v>15</v>
      </c>
    </row>
    <row r="270" spans="1:22" s="83" customFormat="1" ht="34.5" customHeight="1">
      <c r="A270" s="249" t="s">
        <v>725</v>
      </c>
      <c r="B270" s="120"/>
      <c r="C270" s="371"/>
      <c r="D270" s="371"/>
      <c r="E270" s="371"/>
      <c r="F270" s="371"/>
      <c r="G270" s="371" t="s">
        <v>148</v>
      </c>
      <c r="H270" s="371"/>
      <c r="I270" s="404"/>
      <c r="J270" s="266">
        <f t="shared" si="9"/>
        <v>12.899999999999999</v>
      </c>
      <c r="K270" s="81" t="str">
        <f t="shared" si="8"/>
        <v/>
      </c>
      <c r="L270" s="148">
        <v>4.5999999999999996</v>
      </c>
      <c r="M270" s="148">
        <v>5.3</v>
      </c>
      <c r="N270" s="148">
        <v>3</v>
      </c>
    </row>
    <row r="271" spans="1:22" s="83" customFormat="1" ht="34.5" customHeight="1">
      <c r="A271" s="249" t="s">
        <v>726</v>
      </c>
      <c r="B271" s="120"/>
      <c r="C271" s="371" t="s">
        <v>151</v>
      </c>
      <c r="D271" s="372"/>
      <c r="E271" s="372"/>
      <c r="F271" s="372"/>
      <c r="G271" s="371" t="s">
        <v>146</v>
      </c>
      <c r="H271" s="371"/>
      <c r="I271" s="404"/>
      <c r="J271" s="266">
        <f t="shared" si="9"/>
        <v>16</v>
      </c>
      <c r="K271" s="81" t="str">
        <f t="shared" si="8"/>
        <v/>
      </c>
      <c r="L271" s="147">
        <v>2</v>
      </c>
      <c r="M271" s="147">
        <v>7</v>
      </c>
      <c r="N271" s="147">
        <v>7</v>
      </c>
    </row>
    <row r="272" spans="1:22" s="83" customFormat="1" ht="34.5" customHeight="1">
      <c r="A272" s="249" t="s">
        <v>726</v>
      </c>
      <c r="B272" s="120"/>
      <c r="C272" s="372"/>
      <c r="D272" s="372"/>
      <c r="E272" s="372"/>
      <c r="F272" s="372"/>
      <c r="G272" s="371" t="s">
        <v>148</v>
      </c>
      <c r="H272" s="371"/>
      <c r="I272" s="404"/>
      <c r="J272" s="266">
        <f t="shared" si="9"/>
        <v>0.3</v>
      </c>
      <c r="K272" s="81" t="str">
        <f t="shared" si="8"/>
        <v/>
      </c>
      <c r="L272" s="148">
        <v>0</v>
      </c>
      <c r="M272" s="148">
        <v>0.3</v>
      </c>
      <c r="N272" s="148">
        <v>0</v>
      </c>
    </row>
    <row r="273" spans="1:14" s="83" customFormat="1" ht="34.5" customHeight="1">
      <c r="A273" s="249" t="s">
        <v>727</v>
      </c>
      <c r="B273" s="120"/>
      <c r="C273" s="371" t="s">
        <v>152</v>
      </c>
      <c r="D273" s="372"/>
      <c r="E273" s="372"/>
      <c r="F273" s="372"/>
      <c r="G273" s="371" t="s">
        <v>146</v>
      </c>
      <c r="H273" s="371"/>
      <c r="I273" s="404"/>
      <c r="J273" s="266">
        <f t="shared" si="9"/>
        <v>26</v>
      </c>
      <c r="K273" s="81" t="str">
        <f t="shared" si="8"/>
        <v/>
      </c>
      <c r="L273" s="147">
        <v>8</v>
      </c>
      <c r="M273" s="147">
        <v>9</v>
      </c>
      <c r="N273" s="147">
        <v>9</v>
      </c>
    </row>
    <row r="274" spans="1:14" s="83" customFormat="1" ht="34.5" customHeight="1">
      <c r="A274" s="249" t="s">
        <v>727</v>
      </c>
      <c r="B274" s="120"/>
      <c r="C274" s="372"/>
      <c r="D274" s="372"/>
      <c r="E274" s="372"/>
      <c r="F274" s="372"/>
      <c r="G274" s="371" t="s">
        <v>148</v>
      </c>
      <c r="H274" s="371"/>
      <c r="I274" s="404"/>
      <c r="J274" s="266">
        <f t="shared" si="9"/>
        <v>2.4</v>
      </c>
      <c r="K274" s="81" t="str">
        <f t="shared" si="8"/>
        <v/>
      </c>
      <c r="L274" s="148">
        <v>0.9</v>
      </c>
      <c r="M274" s="148">
        <v>0.5</v>
      </c>
      <c r="N274" s="148">
        <v>1</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46</v>
      </c>
      <c r="K277" s="81" t="str">
        <f t="shared" si="8"/>
        <v/>
      </c>
      <c r="L277" s="147">
        <v>7</v>
      </c>
      <c r="M277" s="147">
        <v>18</v>
      </c>
      <c r="N277" s="147">
        <v>21</v>
      </c>
    </row>
    <row r="278" spans="1:14" s="83" customFormat="1" ht="34.5" customHeight="1">
      <c r="A278" s="249" t="s">
        <v>729</v>
      </c>
      <c r="B278" s="84"/>
      <c r="C278" s="372"/>
      <c r="D278" s="372"/>
      <c r="E278" s="372"/>
      <c r="F278" s="372"/>
      <c r="G278" s="371" t="s">
        <v>148</v>
      </c>
      <c r="H278" s="371"/>
      <c r="I278" s="404"/>
      <c r="J278" s="266">
        <f t="shared" si="9"/>
        <v>1</v>
      </c>
      <c r="K278" s="81" t="str">
        <f t="shared" si="8"/>
        <v/>
      </c>
      <c r="L278" s="148">
        <v>0</v>
      </c>
      <c r="M278" s="148">
        <v>1</v>
      </c>
      <c r="N278" s="148">
        <v>0</v>
      </c>
    </row>
    <row r="279" spans="1:14" s="83" customFormat="1" ht="34.5" customHeight="1">
      <c r="A279" s="249" t="s">
        <v>730</v>
      </c>
      <c r="B279" s="84"/>
      <c r="C279" s="371" t="s">
        <v>155</v>
      </c>
      <c r="D279" s="372"/>
      <c r="E279" s="372"/>
      <c r="F279" s="372"/>
      <c r="G279" s="371" t="s">
        <v>146</v>
      </c>
      <c r="H279" s="371"/>
      <c r="I279" s="404"/>
      <c r="J279" s="266">
        <f t="shared" si="9"/>
        <v>24</v>
      </c>
      <c r="K279" s="81" t="str">
        <f t="shared" si="8"/>
        <v/>
      </c>
      <c r="L279" s="147">
        <v>4</v>
      </c>
      <c r="M279" s="147">
        <v>10</v>
      </c>
      <c r="N279" s="147">
        <v>10</v>
      </c>
    </row>
    <row r="280" spans="1:14" s="83" customFormat="1" ht="34.5" customHeight="1">
      <c r="A280" s="249" t="s">
        <v>730</v>
      </c>
      <c r="B280" s="84"/>
      <c r="C280" s="372"/>
      <c r="D280" s="372"/>
      <c r="E280" s="372"/>
      <c r="F280" s="372"/>
      <c r="G280" s="371" t="s">
        <v>148</v>
      </c>
      <c r="H280" s="371"/>
      <c r="I280" s="404"/>
      <c r="J280" s="266">
        <f t="shared" si="9"/>
        <v>1</v>
      </c>
      <c r="K280" s="81" t="str">
        <f t="shared" si="8"/>
        <v/>
      </c>
      <c r="L280" s="148">
        <v>0</v>
      </c>
      <c r="M280" s="148">
        <v>0</v>
      </c>
      <c r="N280" s="148">
        <v>1</v>
      </c>
    </row>
    <row r="281" spans="1:14" s="83" customFormat="1" ht="34.5" customHeight="1">
      <c r="A281" s="249" t="s">
        <v>731</v>
      </c>
      <c r="B281" s="84"/>
      <c r="C281" s="371" t="s">
        <v>156</v>
      </c>
      <c r="D281" s="372"/>
      <c r="E281" s="372"/>
      <c r="F281" s="372"/>
      <c r="G281" s="371" t="s">
        <v>146</v>
      </c>
      <c r="H281" s="371"/>
      <c r="I281" s="404"/>
      <c r="J281" s="266">
        <f t="shared" si="9"/>
        <v>11</v>
      </c>
      <c r="K281" s="81" t="str">
        <f t="shared" si="8"/>
        <v/>
      </c>
      <c r="L281" s="147">
        <v>4</v>
      </c>
      <c r="M281" s="147">
        <v>3</v>
      </c>
      <c r="N281" s="147">
        <v>4</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8</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6</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10</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2.5</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3</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1.7</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6</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0.4</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5</v>
      </c>
      <c r="N305" s="147">
        <v>6</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3</v>
      </c>
      <c r="N307" s="147">
        <v>1</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2</v>
      </c>
      <c r="N309" s="147">
        <v>1</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6</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1054</v>
      </c>
      <c r="N322" s="66" t="s">
        <v>1056</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1055</v>
      </c>
      <c r="N323" s="137" t="s">
        <v>1055</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row>
    <row r="328" spans="1:22" s="83" customFormat="1" ht="34.5" customHeight="1">
      <c r="A328" s="249" t="s">
        <v>747</v>
      </c>
      <c r="B328" s="159"/>
      <c r="C328" s="371"/>
      <c r="D328" s="371"/>
      <c r="E328" s="371"/>
      <c r="F328" s="372"/>
      <c r="G328" s="372"/>
      <c r="H328" s="288" t="s">
        <v>174</v>
      </c>
      <c r="I328" s="354"/>
      <c r="J328" s="267">
        <v>0</v>
      </c>
      <c r="K328" s="81"/>
      <c r="L328" s="269"/>
      <c r="M328" s="161"/>
      <c r="N328" s="161"/>
    </row>
    <row r="329" spans="1:22" s="83" customFormat="1" ht="34.5" customHeight="1">
      <c r="A329" s="249" t="s">
        <v>750</v>
      </c>
      <c r="B329" s="159"/>
      <c r="C329" s="371"/>
      <c r="D329" s="371"/>
      <c r="E329" s="371"/>
      <c r="F329" s="372"/>
      <c r="G329" s="371" t="s">
        <v>176</v>
      </c>
      <c r="H329" s="288" t="s">
        <v>173</v>
      </c>
      <c r="I329" s="354"/>
      <c r="J329" s="266">
        <v>6</v>
      </c>
      <c r="K329" s="81"/>
      <c r="L329" s="269"/>
      <c r="M329" s="161"/>
      <c r="N329" s="161"/>
    </row>
    <row r="330" spans="1:22" s="83" customFormat="1" ht="34.5" customHeight="1">
      <c r="A330" s="249" t="s">
        <v>750</v>
      </c>
      <c r="B330" s="159"/>
      <c r="C330" s="371"/>
      <c r="D330" s="371"/>
      <c r="E330" s="371"/>
      <c r="F330" s="372"/>
      <c r="G330" s="372"/>
      <c r="H330" s="288" t="s">
        <v>174</v>
      </c>
      <c r="I330" s="354"/>
      <c r="J330" s="267">
        <v>0</v>
      </c>
      <c r="K330" s="81"/>
      <c r="L330" s="269"/>
      <c r="M330" s="161"/>
      <c r="N330" s="161"/>
    </row>
    <row r="331" spans="1:22" s="83" customFormat="1" ht="34.5" customHeight="1">
      <c r="A331" s="249" t="s">
        <v>751</v>
      </c>
      <c r="B331" s="159"/>
      <c r="C331" s="371"/>
      <c r="D331" s="371"/>
      <c r="E331" s="371"/>
      <c r="F331" s="372"/>
      <c r="G331" s="373" t="s">
        <v>177</v>
      </c>
      <c r="H331" s="288" t="s">
        <v>173</v>
      </c>
      <c r="I331" s="354"/>
      <c r="J331" s="266">
        <v>5</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1054</v>
      </c>
      <c r="N342" s="66" t="s">
        <v>1056</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1055</v>
      </c>
      <c r="N343" s="137" t="s">
        <v>1055</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row>
    <row r="345" spans="1:22" s="83" customFormat="1" ht="34.5" customHeight="1">
      <c r="A345" s="249" t="s">
        <v>755</v>
      </c>
      <c r="B345" s="159"/>
      <c r="C345" s="396"/>
      <c r="D345" s="397"/>
      <c r="E345" s="399"/>
      <c r="F345" s="399"/>
      <c r="G345" s="320" t="s">
        <v>184</v>
      </c>
      <c r="H345" s="322"/>
      <c r="I345" s="354"/>
      <c r="J345" s="271">
        <v>0</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1</v>
      </c>
      <c r="K348" s="81"/>
      <c r="L348" s="269"/>
      <c r="M348" s="161"/>
      <c r="N348" s="161"/>
    </row>
    <row r="349" spans="1:22" s="83" customFormat="1" ht="34.5" customHeight="1">
      <c r="A349" s="249" t="s">
        <v>759</v>
      </c>
      <c r="B349" s="159"/>
      <c r="C349" s="392"/>
      <c r="D349" s="393"/>
      <c r="E349" s="320" t="s">
        <v>189</v>
      </c>
      <c r="F349" s="321"/>
      <c r="G349" s="321"/>
      <c r="H349" s="322"/>
      <c r="I349" s="354"/>
      <c r="J349" s="271">
        <v>1</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1054</v>
      </c>
      <c r="N367" s="66" t="s">
        <v>1056</v>
      </c>
    </row>
    <row r="368" spans="1:22" s="118" customFormat="1" ht="20.25" customHeight="1">
      <c r="A368" s="243"/>
      <c r="B368" s="1"/>
      <c r="C368" s="3"/>
      <c r="D368" s="3"/>
      <c r="E368" s="3"/>
      <c r="F368" s="3"/>
      <c r="G368" s="3"/>
      <c r="H368" s="287"/>
      <c r="I368" s="67" t="s">
        <v>36</v>
      </c>
      <c r="J368" s="170"/>
      <c r="K368" s="79"/>
      <c r="L368" s="137" t="s">
        <v>1049</v>
      </c>
      <c r="M368" s="137" t="s">
        <v>1055</v>
      </c>
      <c r="N368" s="137" t="s">
        <v>1055</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1054</v>
      </c>
      <c r="N390" s="66" t="s">
        <v>1056</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1055</v>
      </c>
      <c r="N391" s="70" t="s">
        <v>1055</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2779</v>
      </c>
      <c r="K392" s="81" t="str">
        <f t="shared" ref="K392:K397" si="12">IF(OR(COUNTIF(L392:N392,"未確認")&gt;0,COUNTIF(L392:N392,"~*")&gt;0),"※","")</f>
        <v/>
      </c>
      <c r="L392" s="147">
        <v>1864</v>
      </c>
      <c r="M392" s="147">
        <v>452</v>
      </c>
      <c r="N392" s="147">
        <v>463</v>
      </c>
    </row>
    <row r="393" spans="1:22" s="83" customFormat="1" ht="34.5" customHeight="1">
      <c r="A393" s="249" t="s">
        <v>773</v>
      </c>
      <c r="B393" s="84"/>
      <c r="C393" s="370"/>
      <c r="D393" s="380"/>
      <c r="E393" s="320" t="s">
        <v>224</v>
      </c>
      <c r="F393" s="321"/>
      <c r="G393" s="321"/>
      <c r="H393" s="322"/>
      <c r="I393" s="343"/>
      <c r="J393" s="140">
        <f t="shared" si="11"/>
        <v>936</v>
      </c>
      <c r="K393" s="81" t="str">
        <f t="shared" si="12"/>
        <v/>
      </c>
      <c r="L393" s="147">
        <v>21</v>
      </c>
      <c r="M393" s="147">
        <v>452</v>
      </c>
      <c r="N393" s="147">
        <v>463</v>
      </c>
    </row>
    <row r="394" spans="1:22" s="83" customFormat="1" ht="34.5" customHeight="1">
      <c r="A394" s="250" t="s">
        <v>774</v>
      </c>
      <c r="B394" s="84"/>
      <c r="C394" s="370"/>
      <c r="D394" s="381"/>
      <c r="E394" s="320" t="s">
        <v>225</v>
      </c>
      <c r="F394" s="321"/>
      <c r="G394" s="321"/>
      <c r="H394" s="322"/>
      <c r="I394" s="343"/>
      <c r="J394" s="140">
        <f t="shared" si="11"/>
        <v>672</v>
      </c>
      <c r="K394" s="81" t="str">
        <f t="shared" si="12"/>
        <v/>
      </c>
      <c r="L394" s="147">
        <v>672</v>
      </c>
      <c r="M394" s="147">
        <v>0</v>
      </c>
      <c r="N394" s="147">
        <v>0</v>
      </c>
    </row>
    <row r="395" spans="1:22" s="83" customFormat="1" ht="34.5" customHeight="1">
      <c r="A395" s="250" t="s">
        <v>775</v>
      </c>
      <c r="B395" s="84"/>
      <c r="C395" s="370"/>
      <c r="D395" s="382"/>
      <c r="E395" s="320" t="s">
        <v>226</v>
      </c>
      <c r="F395" s="321"/>
      <c r="G395" s="321"/>
      <c r="H395" s="322"/>
      <c r="I395" s="343"/>
      <c r="J395" s="140">
        <f t="shared" si="11"/>
        <v>1171</v>
      </c>
      <c r="K395" s="81" t="str">
        <f t="shared" si="12"/>
        <v/>
      </c>
      <c r="L395" s="147">
        <v>1171</v>
      </c>
      <c r="M395" s="147">
        <v>0</v>
      </c>
      <c r="N395" s="147">
        <v>0</v>
      </c>
    </row>
    <row r="396" spans="1:22" s="83" customFormat="1" ht="34.5" customHeight="1">
      <c r="A396" s="250" t="s">
        <v>776</v>
      </c>
      <c r="B396" s="1"/>
      <c r="C396" s="370"/>
      <c r="D396" s="320" t="s">
        <v>227</v>
      </c>
      <c r="E396" s="321"/>
      <c r="F396" s="321"/>
      <c r="G396" s="321"/>
      <c r="H396" s="322"/>
      <c r="I396" s="343"/>
      <c r="J396" s="140">
        <f t="shared" si="11"/>
        <v>58148</v>
      </c>
      <c r="K396" s="81" t="str">
        <f t="shared" si="12"/>
        <v/>
      </c>
      <c r="L396" s="147">
        <v>18050</v>
      </c>
      <c r="M396" s="147">
        <v>19681</v>
      </c>
      <c r="N396" s="147">
        <v>20417</v>
      </c>
    </row>
    <row r="397" spans="1:22" s="83" customFormat="1" ht="34.5" customHeight="1">
      <c r="A397" s="250" t="s">
        <v>777</v>
      </c>
      <c r="B397" s="119"/>
      <c r="C397" s="370"/>
      <c r="D397" s="320" t="s">
        <v>228</v>
      </c>
      <c r="E397" s="321"/>
      <c r="F397" s="321"/>
      <c r="G397" s="321"/>
      <c r="H397" s="322"/>
      <c r="I397" s="344"/>
      <c r="J397" s="140">
        <f t="shared" si="11"/>
        <v>2758</v>
      </c>
      <c r="K397" s="81" t="str">
        <f t="shared" si="12"/>
        <v/>
      </c>
      <c r="L397" s="147">
        <v>1858</v>
      </c>
      <c r="M397" s="147">
        <v>440</v>
      </c>
      <c r="N397" s="147">
        <v>460</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1054</v>
      </c>
      <c r="N403" s="66" t="s">
        <v>1056</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1055</v>
      </c>
      <c r="N404" s="70" t="s">
        <v>1055</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2779</v>
      </c>
      <c r="K405" s="81" t="str">
        <f t="shared" ref="K405:K422" si="14">IF(OR(COUNTIF(L405:N405,"未確認")&gt;0,COUNTIF(L405:N405,"~*")&gt;0),"※","")</f>
        <v/>
      </c>
      <c r="L405" s="147">
        <v>1864</v>
      </c>
      <c r="M405" s="147">
        <v>452</v>
      </c>
      <c r="N405" s="147">
        <v>463</v>
      </c>
    </row>
    <row r="406" spans="1:22" s="83" customFormat="1" ht="34.5" customHeight="1">
      <c r="A406" s="251" t="s">
        <v>779</v>
      </c>
      <c r="B406" s="119"/>
      <c r="C406" s="369"/>
      <c r="D406" s="375" t="s">
        <v>233</v>
      </c>
      <c r="E406" s="377" t="s">
        <v>234</v>
      </c>
      <c r="F406" s="378"/>
      <c r="G406" s="378"/>
      <c r="H406" s="379"/>
      <c r="I406" s="361"/>
      <c r="J406" s="140">
        <f t="shared" si="13"/>
        <v>444</v>
      </c>
      <c r="K406" s="81" t="str">
        <f t="shared" si="14"/>
        <v/>
      </c>
      <c r="L406" s="147">
        <v>56</v>
      </c>
      <c r="M406" s="147">
        <v>200</v>
      </c>
      <c r="N406" s="147">
        <v>188</v>
      </c>
    </row>
    <row r="407" spans="1:22" s="83" customFormat="1" ht="34.5" customHeight="1">
      <c r="A407" s="251" t="s">
        <v>780</v>
      </c>
      <c r="B407" s="119"/>
      <c r="C407" s="369"/>
      <c r="D407" s="369"/>
      <c r="E407" s="320" t="s">
        <v>235</v>
      </c>
      <c r="F407" s="321"/>
      <c r="G407" s="321"/>
      <c r="H407" s="322"/>
      <c r="I407" s="361"/>
      <c r="J407" s="140">
        <f t="shared" si="13"/>
        <v>1808</v>
      </c>
      <c r="K407" s="81" t="str">
        <f t="shared" si="14"/>
        <v/>
      </c>
      <c r="L407" s="147">
        <v>1621</v>
      </c>
      <c r="M407" s="147">
        <v>91</v>
      </c>
      <c r="N407" s="147">
        <v>96</v>
      </c>
    </row>
    <row r="408" spans="1:22" s="83" customFormat="1" ht="34.5" customHeight="1">
      <c r="A408" s="251" t="s">
        <v>781</v>
      </c>
      <c r="B408" s="119"/>
      <c r="C408" s="369"/>
      <c r="D408" s="369"/>
      <c r="E408" s="320" t="s">
        <v>236</v>
      </c>
      <c r="F408" s="321"/>
      <c r="G408" s="321"/>
      <c r="H408" s="322"/>
      <c r="I408" s="361"/>
      <c r="J408" s="140">
        <f t="shared" si="13"/>
        <v>363</v>
      </c>
      <c r="K408" s="81" t="str">
        <f t="shared" si="14"/>
        <v/>
      </c>
      <c r="L408" s="147">
        <v>23</v>
      </c>
      <c r="M408" s="147">
        <v>161</v>
      </c>
      <c r="N408" s="147">
        <v>179</v>
      </c>
    </row>
    <row r="409" spans="1:22" s="83" customFormat="1" ht="34.5" customHeight="1">
      <c r="A409" s="251" t="s">
        <v>782</v>
      </c>
      <c r="B409" s="119"/>
      <c r="C409" s="369"/>
      <c r="D409" s="369"/>
      <c r="E409" s="317" t="s">
        <v>989</v>
      </c>
      <c r="F409" s="318"/>
      <c r="G409" s="318"/>
      <c r="H409" s="319"/>
      <c r="I409" s="361"/>
      <c r="J409" s="140">
        <f t="shared" si="13"/>
        <v>164</v>
      </c>
      <c r="K409" s="81" t="str">
        <f t="shared" si="14"/>
        <v/>
      </c>
      <c r="L409" s="147">
        <v>164</v>
      </c>
      <c r="M409" s="147">
        <v>0</v>
      </c>
      <c r="N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2758</v>
      </c>
      <c r="K413" s="81" t="str">
        <f t="shared" si="14"/>
        <v/>
      </c>
      <c r="L413" s="147">
        <v>1858</v>
      </c>
      <c r="M413" s="147">
        <v>440</v>
      </c>
      <c r="N413" s="147">
        <v>460</v>
      </c>
    </row>
    <row r="414" spans="1:22" s="83" customFormat="1" ht="34.5" customHeight="1">
      <c r="A414" s="251" t="s">
        <v>787</v>
      </c>
      <c r="B414" s="119"/>
      <c r="C414" s="369"/>
      <c r="D414" s="375" t="s">
        <v>240</v>
      </c>
      <c r="E414" s="377" t="s">
        <v>241</v>
      </c>
      <c r="F414" s="378"/>
      <c r="G414" s="378"/>
      <c r="H414" s="379"/>
      <c r="I414" s="361"/>
      <c r="J414" s="140">
        <f t="shared" si="13"/>
        <v>443</v>
      </c>
      <c r="K414" s="81" t="str">
        <f t="shared" si="14"/>
        <v/>
      </c>
      <c r="L414" s="147">
        <v>422</v>
      </c>
      <c r="M414" s="147">
        <v>11</v>
      </c>
      <c r="N414" s="147">
        <v>10</v>
      </c>
    </row>
    <row r="415" spans="1:22" s="83" customFormat="1" ht="34.5" customHeight="1">
      <c r="A415" s="251" t="s">
        <v>788</v>
      </c>
      <c r="B415" s="119"/>
      <c r="C415" s="369"/>
      <c r="D415" s="369"/>
      <c r="E415" s="320" t="s">
        <v>242</v>
      </c>
      <c r="F415" s="321"/>
      <c r="G415" s="321"/>
      <c r="H415" s="322"/>
      <c r="I415" s="361"/>
      <c r="J415" s="140">
        <f t="shared" si="13"/>
        <v>1844</v>
      </c>
      <c r="K415" s="81" t="str">
        <f t="shared" si="14"/>
        <v/>
      </c>
      <c r="L415" s="147">
        <v>1190</v>
      </c>
      <c r="M415" s="147">
        <v>324</v>
      </c>
      <c r="N415" s="147">
        <v>330</v>
      </c>
    </row>
    <row r="416" spans="1:22" s="83" customFormat="1" ht="34.5" customHeight="1">
      <c r="A416" s="251" t="s">
        <v>789</v>
      </c>
      <c r="B416" s="119"/>
      <c r="C416" s="369"/>
      <c r="D416" s="369"/>
      <c r="E416" s="320" t="s">
        <v>243</v>
      </c>
      <c r="F416" s="321"/>
      <c r="G416" s="321"/>
      <c r="H416" s="322"/>
      <c r="I416" s="361"/>
      <c r="J416" s="140">
        <f t="shared" si="13"/>
        <v>102</v>
      </c>
      <c r="K416" s="81" t="str">
        <f t="shared" si="14"/>
        <v/>
      </c>
      <c r="L416" s="147">
        <v>54</v>
      </c>
      <c r="M416" s="147">
        <v>28</v>
      </c>
      <c r="N416" s="147">
        <v>20</v>
      </c>
    </row>
    <row r="417" spans="1:22" s="83" customFormat="1" ht="34.5" customHeight="1">
      <c r="A417" s="251" t="s">
        <v>790</v>
      </c>
      <c r="B417" s="119"/>
      <c r="C417" s="369"/>
      <c r="D417" s="369"/>
      <c r="E417" s="320" t="s">
        <v>244</v>
      </c>
      <c r="F417" s="321"/>
      <c r="G417" s="321"/>
      <c r="H417" s="322"/>
      <c r="I417" s="361"/>
      <c r="J417" s="140">
        <f t="shared" si="13"/>
        <v>106</v>
      </c>
      <c r="K417" s="81" t="str">
        <f t="shared" si="14"/>
        <v/>
      </c>
      <c r="L417" s="147">
        <v>39</v>
      </c>
      <c r="M417" s="147">
        <v>26</v>
      </c>
      <c r="N417" s="147">
        <v>41</v>
      </c>
    </row>
    <row r="418" spans="1:22" s="83" customFormat="1" ht="34.5" customHeight="1">
      <c r="A418" s="251" t="s">
        <v>791</v>
      </c>
      <c r="B418" s="119"/>
      <c r="C418" s="369"/>
      <c r="D418" s="369"/>
      <c r="E418" s="320" t="s">
        <v>245</v>
      </c>
      <c r="F418" s="321"/>
      <c r="G418" s="321"/>
      <c r="H418" s="322"/>
      <c r="I418" s="361"/>
      <c r="J418" s="140">
        <f t="shared" si="13"/>
        <v>63</v>
      </c>
      <c r="K418" s="81" t="str">
        <f t="shared" si="14"/>
        <v/>
      </c>
      <c r="L418" s="147">
        <v>47</v>
      </c>
      <c r="M418" s="147">
        <v>7</v>
      </c>
      <c r="N418" s="147">
        <v>9</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56</v>
      </c>
      <c r="K420" s="81" t="str">
        <f t="shared" si="14"/>
        <v/>
      </c>
      <c r="L420" s="147">
        <v>32</v>
      </c>
      <c r="M420" s="147">
        <v>11</v>
      </c>
      <c r="N420" s="147">
        <v>13</v>
      </c>
    </row>
    <row r="421" spans="1:22" s="83" customFormat="1" ht="34.5" customHeight="1">
      <c r="A421" s="251" t="s">
        <v>794</v>
      </c>
      <c r="B421" s="119"/>
      <c r="C421" s="369"/>
      <c r="D421" s="369"/>
      <c r="E421" s="320" t="s">
        <v>247</v>
      </c>
      <c r="F421" s="321"/>
      <c r="G421" s="321"/>
      <c r="H421" s="322"/>
      <c r="I421" s="361"/>
      <c r="J421" s="140">
        <f t="shared" si="13"/>
        <v>93</v>
      </c>
      <c r="K421" s="81" t="str">
        <f t="shared" si="14"/>
        <v/>
      </c>
      <c r="L421" s="147">
        <v>74</v>
      </c>
      <c r="M421" s="147">
        <v>9</v>
      </c>
      <c r="N421" s="147">
        <v>10</v>
      </c>
    </row>
    <row r="422" spans="1:22" s="83" customFormat="1" ht="34.5" customHeight="1">
      <c r="A422" s="251" t="s">
        <v>795</v>
      </c>
      <c r="B422" s="119"/>
      <c r="C422" s="369"/>
      <c r="D422" s="369"/>
      <c r="E422" s="320" t="s">
        <v>166</v>
      </c>
      <c r="F422" s="321"/>
      <c r="G422" s="321"/>
      <c r="H422" s="322"/>
      <c r="I422" s="362"/>
      <c r="J422" s="140">
        <f t="shared" si="13"/>
        <v>51</v>
      </c>
      <c r="K422" s="81" t="str">
        <f t="shared" si="14"/>
        <v/>
      </c>
      <c r="L422" s="147">
        <v>0</v>
      </c>
      <c r="M422" s="147">
        <v>24</v>
      </c>
      <c r="N422" s="147">
        <v>27</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1054</v>
      </c>
      <c r="N428" s="66" t="s">
        <v>1056</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1055</v>
      </c>
      <c r="N429" s="70" t="s">
        <v>1055</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2315</v>
      </c>
      <c r="K430" s="193" t="str">
        <f>IF(OR(COUNTIF(L430:N430,"未確認")&gt;0,COUNTIF(L430:N430,"~*")&gt;0),"※","")</f>
        <v/>
      </c>
      <c r="L430" s="147">
        <v>1436</v>
      </c>
      <c r="M430" s="147">
        <v>429</v>
      </c>
      <c r="N430" s="147">
        <v>450</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0</v>
      </c>
      <c r="K431" s="193" t="str">
        <f>IF(OR(COUNTIF(L431:N431,"未確認")&gt;0,COUNTIF(L431:N431,"~*")&gt;0),"※","")</f>
        <v/>
      </c>
      <c r="L431" s="147">
        <v>0</v>
      </c>
      <c r="M431" s="147">
        <v>0</v>
      </c>
      <c r="N431" s="147">
        <v>0</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0</v>
      </c>
      <c r="K432" s="193" t="str">
        <f>IF(OR(COUNTIF(L432:N432,"未確認")&gt;0,COUNTIF(L432:N432,"~*")&gt;0),"※","")</f>
        <v/>
      </c>
      <c r="L432" s="147">
        <v>0</v>
      </c>
      <c r="M432" s="147">
        <v>0</v>
      </c>
      <c r="N432" s="147">
        <v>0</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93</v>
      </c>
      <c r="K433" s="193" t="str">
        <f>IF(OR(COUNTIF(L433:N433,"未確認")&gt;0,COUNTIF(L433:N433,"~*")&gt;0),"※","")</f>
        <v/>
      </c>
      <c r="L433" s="147">
        <v>74</v>
      </c>
      <c r="M433" s="147">
        <v>9</v>
      </c>
      <c r="N433" s="147">
        <v>10</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2222</v>
      </c>
      <c r="K434" s="193" t="str">
        <f>IF(OR(COUNTIF(L434:N434,"未確認")&gt;0,COUNTIF(L434:N434,"~*")&gt;0),"※","")</f>
        <v/>
      </c>
      <c r="L434" s="147">
        <v>1362</v>
      </c>
      <c r="M434" s="147">
        <v>420</v>
      </c>
      <c r="N434" s="147">
        <v>440</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1054</v>
      </c>
      <c r="N441" s="66" t="s">
        <v>1056</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1055</v>
      </c>
      <c r="N442" s="70" t="s">
        <v>1055</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1054</v>
      </c>
      <c r="N466" s="66" t="s">
        <v>1056</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1055</v>
      </c>
      <c r="N467" s="70" t="s">
        <v>1055</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IF(SUM(L468:N468)=0,IF(COUNTIF(L468:N468,"未確認")&gt;0,"未確認",IF(COUNTIF(L468:N468,"*")&gt;0,"*",SUM(L468:N468))),SUM(L468:N468))</f>
        <v>79</v>
      </c>
      <c r="K468" s="201" t="str">
        <f t="shared" ref="K468:K475" si="16">IF(OR(COUNTIF(L468:N468,"未確認")&gt;0,COUNTIF(L468:N468,"*")&gt;0),"※","")</f>
        <v>※</v>
      </c>
      <c r="L468" s="117">
        <v>79</v>
      </c>
      <c r="M468" s="117" t="s">
        <v>541</v>
      </c>
      <c r="N468" s="117" t="s">
        <v>541</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IF(SUM(L469:N469)=0,IF(COUNTIF(L469:N469,"未確認")&gt;0,"未確認",IF(COUNTIF(L469:N469,"~*")&gt;0,"*",SUM(L469:N469))),SUM(L469:N469))</f>
        <v>*</v>
      </c>
      <c r="K469" s="201" t="str">
        <f t="shared" si="16"/>
        <v>※</v>
      </c>
      <c r="L469" s="117" t="s">
        <v>541</v>
      </c>
      <c r="M469" s="117">
        <v>0</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26</v>
      </c>
      <c r="K470" s="201" t="str">
        <f t="shared" si="16"/>
        <v/>
      </c>
      <c r="L470" s="117">
        <v>26</v>
      </c>
      <c r="M470" s="117">
        <v>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t="s">
        <v>541</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IF(OR(COUNTIF(L477:N477,"未確認")&gt;0,COUNTIF(L477:N477,"*")&gt;0),"※","")</f>
        <v>※</v>
      </c>
      <c r="L477" s="117" t="s">
        <v>541</v>
      </c>
      <c r="M477" s="117">
        <v>0</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31</v>
      </c>
      <c r="K478" s="201" t="str">
        <f t="shared" si="18"/>
        <v>※</v>
      </c>
      <c r="L478" s="117">
        <v>31</v>
      </c>
      <c r="M478" s="117" t="s">
        <v>541</v>
      </c>
      <c r="N478" s="117" t="s">
        <v>541</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17</v>
      </c>
      <c r="K479" s="201" t="str">
        <f t="shared" si="18"/>
        <v/>
      </c>
      <c r="L479" s="117">
        <v>17</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IF(SUM(L481:N481)=0,IF(COUNTIF(L481:N481,"未確認")&gt;0,"未確認",IF(COUNTIF(L481:N481,"*")&gt;0,"*",SUM(L481:N481))),SUM(L481:N481))</f>
        <v>37</v>
      </c>
      <c r="K481" s="201" t="str">
        <f t="shared" si="18"/>
        <v/>
      </c>
      <c r="L481" s="117">
        <v>37</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IF(SUM(L482:N482)=0,IF(COUNTIF(L482:N482,"未確認")&gt;0,"未確認",IF(COUNTIF(L482:N482,"~*")&gt;0,"*",SUM(L482:N482))),SUM(L482:N482))</f>
        <v>*</v>
      </c>
      <c r="K482" s="201" t="str">
        <f t="shared" si="18"/>
        <v>※</v>
      </c>
      <c r="L482" s="117" t="s">
        <v>541</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21</v>
      </c>
      <c r="K483" s="201" t="str">
        <f t="shared" si="18"/>
        <v/>
      </c>
      <c r="L483" s="117">
        <v>21</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t="str">
        <f t="shared" si="19"/>
        <v>*</v>
      </c>
      <c r="K491" s="201" t="str">
        <f t="shared" si="18"/>
        <v>※</v>
      </c>
      <c r="L491" s="117" t="s">
        <v>541</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10</v>
      </c>
      <c r="K492" s="201" t="str">
        <f t="shared" si="18"/>
        <v/>
      </c>
      <c r="L492" s="117">
        <v>10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1054</v>
      </c>
      <c r="N502" s="66" t="s">
        <v>1056</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1055</v>
      </c>
      <c r="N503" s="70" t="s">
        <v>1055</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1054</v>
      </c>
      <c r="N514" s="66" t="s">
        <v>1056</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1055</v>
      </c>
      <c r="N515" s="70" t="s">
        <v>1055</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1054</v>
      </c>
      <c r="N520" s="66" t="s">
        <v>1056</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1055</v>
      </c>
      <c r="N521" s="70" t="s">
        <v>1055</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1054</v>
      </c>
      <c r="N525" s="66" t="s">
        <v>1056</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1055</v>
      </c>
      <c r="N526" s="70" t="s">
        <v>1055</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1054</v>
      </c>
      <c r="N530" s="66" t="s">
        <v>1056</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1055</v>
      </c>
      <c r="N531" s="70" t="s">
        <v>1055</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53</v>
      </c>
      <c r="K535" s="201" t="str">
        <f t="shared" si="23"/>
        <v/>
      </c>
      <c r="L535" s="117">
        <v>23</v>
      </c>
      <c r="M535" s="117">
        <v>17</v>
      </c>
      <c r="N535" s="117">
        <v>13</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1054</v>
      </c>
      <c r="N543" s="66" t="s">
        <v>1056</v>
      </c>
    </row>
    <row r="544" spans="1:22" s="1" customFormat="1" ht="20.25" customHeight="1">
      <c r="A544" s="243"/>
      <c r="C544" s="62"/>
      <c r="D544" s="3"/>
      <c r="E544" s="3"/>
      <c r="F544" s="3"/>
      <c r="G544" s="3"/>
      <c r="H544" s="287"/>
      <c r="I544" s="67" t="s">
        <v>36</v>
      </c>
      <c r="J544" s="68"/>
      <c r="K544" s="186"/>
      <c r="L544" s="70" t="s">
        <v>1049</v>
      </c>
      <c r="M544" s="70" t="s">
        <v>1055</v>
      </c>
      <c r="N544" s="70" t="s">
        <v>1055</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1047</v>
      </c>
      <c r="M558" s="211" t="s">
        <v>1052</v>
      </c>
      <c r="N558" s="211" t="s">
        <v>1052</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v>44.4</v>
      </c>
      <c r="M560" s="211" t="s">
        <v>533</v>
      </c>
      <c r="N560" s="211" t="s">
        <v>533</v>
      </c>
    </row>
    <row r="561" spans="1:14" s="91" customFormat="1" ht="34.5" customHeight="1">
      <c r="A561" s="251" t="s">
        <v>871</v>
      </c>
      <c r="B561" s="119"/>
      <c r="C561" s="209"/>
      <c r="D561" s="331" t="s">
        <v>377</v>
      </c>
      <c r="E561" s="342"/>
      <c r="F561" s="342"/>
      <c r="G561" s="342"/>
      <c r="H561" s="332"/>
      <c r="I561" s="343"/>
      <c r="J561" s="207"/>
      <c r="K561" s="210"/>
      <c r="L561" s="211">
        <v>24.6</v>
      </c>
      <c r="M561" s="211" t="s">
        <v>533</v>
      </c>
      <c r="N561" s="211" t="s">
        <v>533</v>
      </c>
    </row>
    <row r="562" spans="1:14" s="91" customFormat="1" ht="34.5" customHeight="1">
      <c r="A562" s="251" t="s">
        <v>872</v>
      </c>
      <c r="B562" s="119"/>
      <c r="C562" s="209"/>
      <c r="D562" s="331" t="s">
        <v>992</v>
      </c>
      <c r="E562" s="342"/>
      <c r="F562" s="342"/>
      <c r="G562" s="342"/>
      <c r="H562" s="332"/>
      <c r="I562" s="343"/>
      <c r="J562" s="207"/>
      <c r="K562" s="210"/>
      <c r="L562" s="211">
        <v>22.8</v>
      </c>
      <c r="M562" s="211" t="s">
        <v>533</v>
      </c>
      <c r="N562" s="211" t="s">
        <v>533</v>
      </c>
    </row>
    <row r="563" spans="1:14" s="91" customFormat="1" ht="34.5" customHeight="1">
      <c r="A563" s="251" t="s">
        <v>873</v>
      </c>
      <c r="B563" s="119"/>
      <c r="C563" s="209"/>
      <c r="D563" s="331" t="s">
        <v>379</v>
      </c>
      <c r="E563" s="342"/>
      <c r="F563" s="342"/>
      <c r="G563" s="342"/>
      <c r="H563" s="332"/>
      <c r="I563" s="343"/>
      <c r="J563" s="207"/>
      <c r="K563" s="210"/>
      <c r="L563" s="211">
        <v>9.9</v>
      </c>
      <c r="M563" s="211" t="s">
        <v>533</v>
      </c>
      <c r="N563" s="211" t="s">
        <v>533</v>
      </c>
    </row>
    <row r="564" spans="1:14" s="91" customFormat="1" ht="34.5" customHeight="1">
      <c r="A564" s="251" t="s">
        <v>874</v>
      </c>
      <c r="B564" s="119"/>
      <c r="C564" s="209"/>
      <c r="D564" s="331" t="s">
        <v>380</v>
      </c>
      <c r="E564" s="342"/>
      <c r="F564" s="342"/>
      <c r="G564" s="342"/>
      <c r="H564" s="332"/>
      <c r="I564" s="343"/>
      <c r="J564" s="207"/>
      <c r="K564" s="210"/>
      <c r="L564" s="211">
        <v>12.9</v>
      </c>
      <c r="M564" s="211" t="s">
        <v>533</v>
      </c>
      <c r="N564" s="211" t="s">
        <v>533</v>
      </c>
    </row>
    <row r="565" spans="1:14" s="91" customFormat="1" ht="34.5" customHeight="1">
      <c r="A565" s="251" t="s">
        <v>875</v>
      </c>
      <c r="B565" s="119"/>
      <c r="C565" s="280"/>
      <c r="D565" s="331" t="s">
        <v>869</v>
      </c>
      <c r="E565" s="342"/>
      <c r="F565" s="342"/>
      <c r="G565" s="342"/>
      <c r="H565" s="332"/>
      <c r="I565" s="343"/>
      <c r="J565" s="207"/>
      <c r="K565" s="210"/>
      <c r="L565" s="211">
        <v>21.7</v>
      </c>
      <c r="M565" s="211" t="s">
        <v>533</v>
      </c>
      <c r="N565" s="211" t="s">
        <v>533</v>
      </c>
    </row>
    <row r="566" spans="1:14" s="91" customFormat="1" ht="34.5" customHeight="1">
      <c r="A566" s="251" t="s">
        <v>876</v>
      </c>
      <c r="B566" s="119"/>
      <c r="C566" s="285"/>
      <c r="D566" s="331" t="s">
        <v>993</v>
      </c>
      <c r="E566" s="342"/>
      <c r="F566" s="342"/>
      <c r="G566" s="342"/>
      <c r="H566" s="332"/>
      <c r="I566" s="343"/>
      <c r="J566" s="213"/>
      <c r="K566" s="214"/>
      <c r="L566" s="211">
        <v>42.9</v>
      </c>
      <c r="M566" s="211" t="s">
        <v>533</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v>32.5</v>
      </c>
      <c r="M568" s="211" t="s">
        <v>533</v>
      </c>
      <c r="N568" s="211" t="s">
        <v>533</v>
      </c>
    </row>
    <row r="569" spans="1:14" s="91" customFormat="1" ht="34.5" customHeight="1">
      <c r="A569" s="251" t="s">
        <v>878</v>
      </c>
      <c r="B569" s="119"/>
      <c r="C569" s="209"/>
      <c r="D569" s="331" t="s">
        <v>377</v>
      </c>
      <c r="E569" s="342"/>
      <c r="F569" s="342"/>
      <c r="G569" s="342"/>
      <c r="H569" s="332"/>
      <c r="I569" s="343"/>
      <c r="J569" s="207"/>
      <c r="K569" s="210"/>
      <c r="L569" s="211">
        <v>22.5</v>
      </c>
      <c r="M569" s="211" t="s">
        <v>533</v>
      </c>
      <c r="N569" s="211" t="s">
        <v>533</v>
      </c>
    </row>
    <row r="570" spans="1:14" s="91" customFormat="1" ht="34.5" customHeight="1">
      <c r="A570" s="251" t="s">
        <v>879</v>
      </c>
      <c r="B570" s="119"/>
      <c r="C570" s="209"/>
      <c r="D570" s="331" t="s">
        <v>992</v>
      </c>
      <c r="E570" s="342"/>
      <c r="F570" s="342"/>
      <c r="G570" s="342"/>
      <c r="H570" s="332"/>
      <c r="I570" s="343"/>
      <c r="J570" s="207"/>
      <c r="K570" s="210"/>
      <c r="L570" s="211">
        <v>22.5</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v>6.6</v>
      </c>
      <c r="M571" s="211" t="s">
        <v>533</v>
      </c>
      <c r="N571" s="211" t="s">
        <v>533</v>
      </c>
    </row>
    <row r="572" spans="1:14" s="91" customFormat="1" ht="34.5" customHeight="1">
      <c r="A572" s="251" t="s">
        <v>881</v>
      </c>
      <c r="B572" s="119"/>
      <c r="C572" s="209"/>
      <c r="D572" s="331" t="s">
        <v>380</v>
      </c>
      <c r="E572" s="342"/>
      <c r="F572" s="342"/>
      <c r="G572" s="342"/>
      <c r="H572" s="332"/>
      <c r="I572" s="343"/>
      <c r="J572" s="207"/>
      <c r="K572" s="210"/>
      <c r="L572" s="211">
        <v>0.3</v>
      </c>
      <c r="M572" s="211" t="s">
        <v>533</v>
      </c>
      <c r="N572" s="211" t="s">
        <v>533</v>
      </c>
    </row>
    <row r="573" spans="1:14" s="91" customFormat="1" ht="34.5" customHeight="1">
      <c r="A573" s="251" t="s">
        <v>882</v>
      </c>
      <c r="B573" s="119"/>
      <c r="C573" s="209"/>
      <c r="D573" s="331" t="s">
        <v>869</v>
      </c>
      <c r="E573" s="342"/>
      <c r="F573" s="342"/>
      <c r="G573" s="342"/>
      <c r="H573" s="332"/>
      <c r="I573" s="343"/>
      <c r="J573" s="207"/>
      <c r="K573" s="210"/>
      <c r="L573" s="211">
        <v>12.5</v>
      </c>
      <c r="M573" s="211" t="s">
        <v>533</v>
      </c>
      <c r="N573" s="211" t="s">
        <v>533</v>
      </c>
    </row>
    <row r="574" spans="1:14" s="91" customFormat="1" ht="34.5" customHeight="1">
      <c r="A574" s="251" t="s">
        <v>883</v>
      </c>
      <c r="B574" s="119"/>
      <c r="C574" s="212"/>
      <c r="D574" s="331" t="s">
        <v>993</v>
      </c>
      <c r="E574" s="342"/>
      <c r="F574" s="342"/>
      <c r="G574" s="342"/>
      <c r="H574" s="332"/>
      <c r="I574" s="343"/>
      <c r="J574" s="213"/>
      <c r="K574" s="214"/>
      <c r="L574" s="211">
        <v>40.299999999999997</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1054</v>
      </c>
      <c r="N588" s="66" t="s">
        <v>1056</v>
      </c>
    </row>
    <row r="589" spans="1:22" s="1" customFormat="1" ht="20.25" customHeight="1">
      <c r="A589" s="243"/>
      <c r="C589" s="62"/>
      <c r="D589" s="3"/>
      <c r="E589" s="3"/>
      <c r="F589" s="3"/>
      <c r="G589" s="3"/>
      <c r="H589" s="287"/>
      <c r="I589" s="67" t="s">
        <v>36</v>
      </c>
      <c r="J589" s="68"/>
      <c r="K589" s="186"/>
      <c r="L589" s="70" t="s">
        <v>1049</v>
      </c>
      <c r="M589" s="70" t="s">
        <v>1055</v>
      </c>
      <c r="N589" s="70" t="s">
        <v>1055</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t="str">
        <f>IF(SUM(L591:N591)=0,IF(COUNTIF(L591:N591,"未確認")&gt;0,"未確認",IF(COUNTIF(L591:N591,"~*")&gt;0,"*",SUM(L591:N591))),SUM(L591:N591))</f>
        <v>*</v>
      </c>
      <c r="K591" s="201" t="str">
        <f>IF(OR(COUNTIF(L591:N591,"未確認")&gt;0,COUNTIF(L591:N591,"*")&gt;0),"※","")</f>
        <v>※</v>
      </c>
      <c r="L591" s="117" t="s">
        <v>541</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20</v>
      </c>
      <c r="K593" s="201" t="str">
        <f>IF(OR(COUNTIF(L593:N593,"未確認")&gt;0,COUNTIF(L593:N593,"*")&gt;0),"※","")</f>
        <v/>
      </c>
      <c r="L593" s="117">
        <v>20</v>
      </c>
      <c r="M593" s="117">
        <v>0</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1082</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14</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592</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60</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539</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1054</v>
      </c>
      <c r="N611" s="66" t="s">
        <v>1056</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1055</v>
      </c>
      <c r="N612" s="70" t="s">
        <v>1055</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37</v>
      </c>
      <c r="K613" s="201" t="str">
        <f t="shared" ref="K613:K623" si="29">IF(OR(COUNTIF(L613:N613,"未確認")&gt;0,COUNTIF(L613:N613,"*")&gt;0),"※","")</f>
        <v>※</v>
      </c>
      <c r="L613" s="117">
        <v>23</v>
      </c>
      <c r="M613" s="117">
        <v>14</v>
      </c>
      <c r="N613" s="117" t="s">
        <v>541</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t="s">
        <v>541</v>
      </c>
      <c r="M618" s="117">
        <v>0</v>
      </c>
      <c r="N618" s="117">
        <v>0</v>
      </c>
    </row>
    <row r="619" spans="1:22" s="118" customFormat="1" ht="84" customHeight="1">
      <c r="A619" s="252" t="s">
        <v>912</v>
      </c>
      <c r="B619" s="119"/>
      <c r="C619" s="317" t="s">
        <v>1025</v>
      </c>
      <c r="D619" s="318"/>
      <c r="E619" s="318"/>
      <c r="F619" s="318"/>
      <c r="G619" s="318"/>
      <c r="H619" s="319"/>
      <c r="I619" s="138" t="s">
        <v>1029</v>
      </c>
      <c r="J619" s="116" t="str">
        <f t="shared" si="28"/>
        <v>*</v>
      </c>
      <c r="K619" s="201" t="str">
        <f t="shared" si="29"/>
        <v>※</v>
      </c>
      <c r="L619" s="117">
        <v>0</v>
      </c>
      <c r="M619" s="117" t="s">
        <v>541</v>
      </c>
      <c r="N619" s="117" t="s">
        <v>541</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v>0</v>
      </c>
      <c r="N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1054</v>
      </c>
      <c r="N629" s="66" t="s">
        <v>1056</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1055</v>
      </c>
      <c r="N630" s="70" t="s">
        <v>1055</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IF(SUM(L631:N631)=0,IF(COUNTIF(L631:N631,"未確認")&gt;0,"未確認",IF(COUNTIF(L631:N631,"~*")&gt;0,"*",SUM(L631:N631))),SUM(L631:N631))</f>
        <v>*</v>
      </c>
      <c r="K631" s="201" t="str">
        <f t="shared" ref="K631:K638" si="31">IF(OR(COUNTIF(L631:N631,"未確認")&gt;0,COUNTIF(L631:N631,"*")&gt;0),"※","")</f>
        <v>※</v>
      </c>
      <c r="L631" s="117" t="s">
        <v>541</v>
      </c>
      <c r="M631" s="117">
        <v>0</v>
      </c>
      <c r="N631" s="117">
        <v>0</v>
      </c>
    </row>
    <row r="632" spans="1:22" s="118" customFormat="1" ht="56.15" customHeight="1">
      <c r="A632" s="252" t="s">
        <v>918</v>
      </c>
      <c r="B632" s="119"/>
      <c r="C632" s="320" t="s">
        <v>434</v>
      </c>
      <c r="D632" s="321"/>
      <c r="E632" s="321"/>
      <c r="F632" s="321"/>
      <c r="G632" s="321"/>
      <c r="H632" s="322"/>
      <c r="I632" s="122" t="s">
        <v>435</v>
      </c>
      <c r="J632" s="116">
        <f t="shared" si="30"/>
        <v>22</v>
      </c>
      <c r="K632" s="201" t="str">
        <f t="shared" si="31"/>
        <v/>
      </c>
      <c r="L632" s="117">
        <v>22</v>
      </c>
      <c r="M632" s="117">
        <v>0</v>
      </c>
      <c r="N632" s="117">
        <v>0</v>
      </c>
    </row>
    <row r="633" spans="1:22" s="118" customFormat="1" ht="56">
      <c r="A633" s="252" t="s">
        <v>919</v>
      </c>
      <c r="B633" s="119"/>
      <c r="C633" s="320" t="s">
        <v>436</v>
      </c>
      <c r="D633" s="321"/>
      <c r="E633" s="321"/>
      <c r="F633" s="321"/>
      <c r="G633" s="321"/>
      <c r="H633" s="322"/>
      <c r="I633" s="122" t="s">
        <v>437</v>
      </c>
      <c r="J633" s="116">
        <f t="shared" si="30"/>
        <v>14</v>
      </c>
      <c r="K633" s="201" t="str">
        <f t="shared" si="31"/>
        <v/>
      </c>
      <c r="L633" s="117">
        <v>14</v>
      </c>
      <c r="M633" s="117">
        <v>0</v>
      </c>
      <c r="N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c r="N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c r="N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1054</v>
      </c>
      <c r="N644" s="66" t="s">
        <v>1056</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1055</v>
      </c>
      <c r="N645" s="70" t="s">
        <v>1055</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222</v>
      </c>
      <c r="K646" s="201" t="str">
        <f t="shared" ref="K646:K660" si="33">IF(OR(COUNTIF(L646:N646,"未確認")&gt;0,COUNTIF(L646:N646,"*")&gt;0),"※","")</f>
        <v/>
      </c>
      <c r="L646" s="117">
        <v>66</v>
      </c>
      <c r="M646" s="117">
        <v>81</v>
      </c>
      <c r="N646" s="117">
        <v>75</v>
      </c>
    </row>
    <row r="647" spans="1:22" s="118" customFormat="1" ht="70" customHeight="1">
      <c r="A647" s="252" t="s">
        <v>926</v>
      </c>
      <c r="B647" s="84"/>
      <c r="C647" s="188"/>
      <c r="D647" s="221"/>
      <c r="E647" s="320" t="s">
        <v>938</v>
      </c>
      <c r="F647" s="321"/>
      <c r="G647" s="321"/>
      <c r="H647" s="322"/>
      <c r="I647" s="122" t="s">
        <v>452</v>
      </c>
      <c r="J647" s="116" t="str">
        <f t="shared" si="32"/>
        <v>*</v>
      </c>
      <c r="K647" s="201" t="str">
        <f t="shared" si="33"/>
        <v>※</v>
      </c>
      <c r="L647" s="117" t="s">
        <v>541</v>
      </c>
      <c r="M647" s="117" t="s">
        <v>541</v>
      </c>
      <c r="N647" s="117">
        <v>0</v>
      </c>
    </row>
    <row r="648" spans="1:22" s="118" customFormat="1" ht="70" customHeight="1">
      <c r="A648" s="252" t="s">
        <v>927</v>
      </c>
      <c r="B648" s="84"/>
      <c r="C648" s="188"/>
      <c r="D648" s="221"/>
      <c r="E648" s="320" t="s">
        <v>939</v>
      </c>
      <c r="F648" s="321"/>
      <c r="G648" s="321"/>
      <c r="H648" s="322"/>
      <c r="I648" s="122" t="s">
        <v>454</v>
      </c>
      <c r="J648" s="116">
        <f t="shared" si="32"/>
        <v>66</v>
      </c>
      <c r="K648" s="201" t="str">
        <f t="shared" si="33"/>
        <v>※</v>
      </c>
      <c r="L648" s="117" t="s">
        <v>541</v>
      </c>
      <c r="M648" s="117">
        <v>37</v>
      </c>
      <c r="N648" s="117">
        <v>29</v>
      </c>
    </row>
    <row r="649" spans="1:22" s="118" customFormat="1" ht="70" customHeight="1">
      <c r="A649" s="252" t="s">
        <v>928</v>
      </c>
      <c r="B649" s="84"/>
      <c r="C649" s="295"/>
      <c r="D649" s="297"/>
      <c r="E649" s="320" t="s">
        <v>940</v>
      </c>
      <c r="F649" s="321"/>
      <c r="G649" s="321"/>
      <c r="H649" s="322"/>
      <c r="I649" s="122" t="s">
        <v>456</v>
      </c>
      <c r="J649" s="116">
        <f t="shared" si="32"/>
        <v>14</v>
      </c>
      <c r="K649" s="201" t="str">
        <f t="shared" si="33"/>
        <v>※</v>
      </c>
      <c r="L649" s="117">
        <v>14</v>
      </c>
      <c r="M649" s="117" t="s">
        <v>541</v>
      </c>
      <c r="N649" s="117" t="s">
        <v>541</v>
      </c>
    </row>
    <row r="650" spans="1:22" s="118" customFormat="1" ht="84" customHeight="1">
      <c r="A650" s="252" t="s">
        <v>929</v>
      </c>
      <c r="B650" s="84"/>
      <c r="C650" s="295"/>
      <c r="D650" s="297"/>
      <c r="E650" s="320" t="s">
        <v>941</v>
      </c>
      <c r="F650" s="321"/>
      <c r="G650" s="321"/>
      <c r="H650" s="322"/>
      <c r="I650" s="122" t="s">
        <v>458</v>
      </c>
      <c r="J650" s="116">
        <f t="shared" si="32"/>
        <v>106</v>
      </c>
      <c r="K650" s="201" t="str">
        <f t="shared" si="33"/>
        <v/>
      </c>
      <c r="L650" s="117">
        <v>32</v>
      </c>
      <c r="M650" s="117">
        <v>35</v>
      </c>
      <c r="N650" s="117">
        <v>39</v>
      </c>
    </row>
    <row r="651" spans="1:22" s="118" customFormat="1" ht="70" customHeight="1">
      <c r="A651" s="252" t="s">
        <v>930</v>
      </c>
      <c r="B651" s="84"/>
      <c r="C651" s="188"/>
      <c r="D651" s="221"/>
      <c r="E651" s="320" t="s">
        <v>942</v>
      </c>
      <c r="F651" s="321"/>
      <c r="G651" s="321"/>
      <c r="H651" s="322"/>
      <c r="I651" s="122" t="s">
        <v>460</v>
      </c>
      <c r="J651" s="116">
        <f t="shared" si="32"/>
        <v>13</v>
      </c>
      <c r="K651" s="201" t="str">
        <f t="shared" si="33"/>
        <v>※</v>
      </c>
      <c r="L651" s="117">
        <v>13</v>
      </c>
      <c r="M651" s="117" t="s">
        <v>541</v>
      </c>
      <c r="N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122</v>
      </c>
      <c r="K655" s="201" t="str">
        <f t="shared" si="33"/>
        <v/>
      </c>
      <c r="L655" s="117">
        <v>57</v>
      </c>
      <c r="M655" s="117">
        <v>39</v>
      </c>
      <c r="N655" s="117">
        <v>26</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73</v>
      </c>
      <c r="K657" s="201" t="str">
        <f t="shared" si="33"/>
        <v/>
      </c>
      <c r="L657" s="117">
        <v>52</v>
      </c>
      <c r="M657" s="117">
        <v>11</v>
      </c>
      <c r="N657" s="117">
        <v>10</v>
      </c>
    </row>
    <row r="658" spans="1:22" s="118" customFormat="1" ht="56.15" customHeight="1">
      <c r="A658" s="252" t="s">
        <v>946</v>
      </c>
      <c r="B658" s="84"/>
      <c r="C658" s="320" t="s">
        <v>471</v>
      </c>
      <c r="D658" s="321"/>
      <c r="E658" s="321"/>
      <c r="F658" s="321"/>
      <c r="G658" s="321"/>
      <c r="H658" s="322"/>
      <c r="I658" s="122" t="s">
        <v>472</v>
      </c>
      <c r="J658" s="116">
        <f t="shared" si="32"/>
        <v>45</v>
      </c>
      <c r="K658" s="201" t="str">
        <f t="shared" si="33"/>
        <v/>
      </c>
      <c r="L658" s="117">
        <v>20</v>
      </c>
      <c r="M658" s="117">
        <v>13</v>
      </c>
      <c r="N658" s="117">
        <v>12</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t="str">
        <f t="shared" si="32"/>
        <v>*</v>
      </c>
      <c r="K660" s="201" t="str">
        <f t="shared" si="33"/>
        <v>※</v>
      </c>
      <c r="L660" s="117">
        <v>0</v>
      </c>
      <c r="M660" s="117" t="s">
        <v>541</v>
      </c>
      <c r="N660" s="117" t="s">
        <v>541</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1054</v>
      </c>
      <c r="N665" s="66" t="s">
        <v>1056</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1055</v>
      </c>
      <c r="N666" s="70" t="s">
        <v>1055</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1053</v>
      </c>
      <c r="N667" s="98" t="s">
        <v>1053</v>
      </c>
    </row>
    <row r="668" spans="1:22" s="83" customFormat="1" ht="56.15" customHeight="1">
      <c r="A668" s="251" t="s">
        <v>951</v>
      </c>
      <c r="B668" s="84"/>
      <c r="C668" s="317" t="s">
        <v>481</v>
      </c>
      <c r="D668" s="318"/>
      <c r="E668" s="318"/>
      <c r="F668" s="318"/>
      <c r="G668" s="318"/>
      <c r="H668" s="319"/>
      <c r="I668" s="138" t="s">
        <v>482</v>
      </c>
      <c r="J668" s="223"/>
      <c r="K668" s="224"/>
      <c r="L668" s="225" t="s">
        <v>533</v>
      </c>
      <c r="M668" s="225">
        <v>97.5</v>
      </c>
      <c r="N668" s="225">
        <v>95.4</v>
      </c>
    </row>
    <row r="669" spans="1:22" s="83" customFormat="1" ht="56.15" customHeight="1">
      <c r="A669" s="251" t="s">
        <v>952</v>
      </c>
      <c r="B669" s="84"/>
      <c r="C669" s="317" t="s">
        <v>483</v>
      </c>
      <c r="D669" s="318"/>
      <c r="E669" s="318"/>
      <c r="F669" s="318"/>
      <c r="G669" s="318"/>
      <c r="H669" s="319"/>
      <c r="I669" s="138" t="s">
        <v>484</v>
      </c>
      <c r="J669" s="223"/>
      <c r="K669" s="224"/>
      <c r="L669" s="300" t="s">
        <v>533</v>
      </c>
      <c r="M669" s="300">
        <v>7.4</v>
      </c>
      <c r="N669" s="300">
        <v>7.4</v>
      </c>
    </row>
    <row r="670" spans="1:22" s="83" customFormat="1" ht="60" customHeight="1">
      <c r="A670" s="251" t="s">
        <v>953</v>
      </c>
      <c r="B670" s="84"/>
      <c r="C670" s="323" t="s">
        <v>485</v>
      </c>
      <c r="D670" s="324"/>
      <c r="E670" s="324"/>
      <c r="F670" s="324"/>
      <c r="G670" s="324"/>
      <c r="H670" s="325"/>
      <c r="I670" s="326" t="s">
        <v>1030</v>
      </c>
      <c r="J670" s="223"/>
      <c r="K670" s="224"/>
      <c r="L670" s="301" t="s">
        <v>533</v>
      </c>
      <c r="M670" s="301">
        <v>324</v>
      </c>
      <c r="N670" s="301">
        <v>333</v>
      </c>
    </row>
    <row r="671" spans="1:22" s="83" customFormat="1" ht="35.15" customHeight="1">
      <c r="A671" s="251" t="s">
        <v>954</v>
      </c>
      <c r="B671" s="84"/>
      <c r="C671" s="227"/>
      <c r="D671" s="228"/>
      <c r="E671" s="323" t="s">
        <v>487</v>
      </c>
      <c r="F671" s="324"/>
      <c r="G671" s="324"/>
      <c r="H671" s="325"/>
      <c r="I671" s="327"/>
      <c r="J671" s="223"/>
      <c r="K671" s="224"/>
      <c r="L671" s="301" t="s">
        <v>533</v>
      </c>
      <c r="M671" s="301">
        <v>111</v>
      </c>
      <c r="N671" s="301">
        <v>122</v>
      </c>
    </row>
    <row r="672" spans="1:22" s="83" customFormat="1" ht="25.75" customHeight="1">
      <c r="A672" s="251" t="s">
        <v>955</v>
      </c>
      <c r="B672" s="84"/>
      <c r="C672" s="229"/>
      <c r="D672" s="286"/>
      <c r="E672" s="329"/>
      <c r="F672" s="330"/>
      <c r="G672" s="331" t="s">
        <v>1003</v>
      </c>
      <c r="H672" s="332"/>
      <c r="I672" s="328"/>
      <c r="J672" s="223"/>
      <c r="K672" s="224"/>
      <c r="L672" s="301" t="s">
        <v>533</v>
      </c>
      <c r="M672" s="301">
        <v>64</v>
      </c>
      <c r="N672" s="301">
        <v>66</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v>175</v>
      </c>
      <c r="N673" s="301">
        <v>169</v>
      </c>
    </row>
    <row r="674" spans="1:22" s="115" customFormat="1" ht="34.5" customHeight="1">
      <c r="A674" s="251" t="s">
        <v>957</v>
      </c>
      <c r="B674" s="84"/>
      <c r="C674" s="289"/>
      <c r="D674" s="291"/>
      <c r="E674" s="317" t="s">
        <v>1004</v>
      </c>
      <c r="F674" s="318"/>
      <c r="G674" s="318"/>
      <c r="H674" s="319"/>
      <c r="I674" s="333"/>
      <c r="J674" s="223"/>
      <c r="K674" s="224"/>
      <c r="L674" s="301" t="s">
        <v>533</v>
      </c>
      <c r="M674" s="301">
        <v>132</v>
      </c>
      <c r="N674" s="301">
        <v>130</v>
      </c>
    </row>
    <row r="675" spans="1:22" s="83" customFormat="1" ht="56.15" customHeight="1">
      <c r="A675" s="251" t="s">
        <v>958</v>
      </c>
      <c r="B675" s="84"/>
      <c r="C675" s="317" t="s">
        <v>1005</v>
      </c>
      <c r="D675" s="318"/>
      <c r="E675" s="318"/>
      <c r="F675" s="318"/>
      <c r="G675" s="318"/>
      <c r="H675" s="319"/>
      <c r="I675" s="138" t="s">
        <v>492</v>
      </c>
      <c r="J675" s="223"/>
      <c r="K675" s="224"/>
      <c r="L675" s="302" t="s">
        <v>533</v>
      </c>
      <c r="M675" s="302">
        <v>45.5</v>
      </c>
      <c r="N675" s="302">
        <v>45.4</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1054</v>
      </c>
      <c r="N681" s="66" t="s">
        <v>1056</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1055</v>
      </c>
      <c r="N682" s="70" t="s">
        <v>1055</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t="str">
        <f>IF(SUM(L683:N683)=0,IF(COUNTIF(L683:N683,"未確認")&gt;0,"未確認",IF(COUNTIF(L683:N683,"~*")&gt;0,"*",SUM(L683:N683))),SUM(L683:N683))</f>
        <v>*</v>
      </c>
      <c r="K683" s="201" t="str">
        <f>IF(OR(COUNTIF(L683:N683,"未確認")&gt;0,COUNTIF(L683:N683,"*")&gt;0),"※","")</f>
        <v>※</v>
      </c>
      <c r="L683" s="117">
        <v>0</v>
      </c>
      <c r="M683" s="117" t="s">
        <v>541</v>
      </c>
      <c r="N683" s="117">
        <v>0</v>
      </c>
    </row>
    <row r="684" spans="1:22" s="118" customFormat="1" ht="42" customHeight="1">
      <c r="A684" s="252" t="s">
        <v>960</v>
      </c>
      <c r="B684" s="119"/>
      <c r="C684" s="320" t="s">
        <v>498</v>
      </c>
      <c r="D684" s="321"/>
      <c r="E684" s="321"/>
      <c r="F684" s="321"/>
      <c r="G684" s="321"/>
      <c r="H684" s="322"/>
      <c r="I684" s="122" t="s">
        <v>499</v>
      </c>
      <c r="J684" s="205" t="str">
        <f>IF(SUM(L684:N684)=0,IF(COUNTIF(L684:N684,"未確認")&gt;0,"未確認",IF(COUNTIF(L684:N684,"~*")&gt;0,"*",SUM(L684:N684))),SUM(L684:N684))</f>
        <v>*</v>
      </c>
      <c r="K684" s="201" t="str">
        <f>IF(OR(COUNTIF(L684:N684,"未確認")&gt;0,COUNTIF(L684:N684,"*")&gt;0),"※","")</f>
        <v>※</v>
      </c>
      <c r="L684" s="117" t="s">
        <v>541</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1054</v>
      </c>
      <c r="N691" s="66" t="s">
        <v>1056</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1055</v>
      </c>
      <c r="N692" s="70" t="s">
        <v>1055</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f>IF(SUM(L695:N695)=0,IF(COUNTIF(L695:N695,"未確認")&gt;0,"未確認",IF(COUNTIF(L695:N695,"~*")&gt;0,"*",SUM(L695:N695))),SUM(L695:N695))</f>
        <v>0</v>
      </c>
      <c r="K695" s="201" t="str">
        <f>IF(OR(COUNTIF(L695:N695,"未確認")&gt;0,COUNTIF(L695:N695,"*")&gt;0),"※","")</f>
        <v/>
      </c>
      <c r="L695" s="117">
        <v>0</v>
      </c>
      <c r="M695" s="117">
        <v>0</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1054</v>
      </c>
      <c r="N704" s="66" t="s">
        <v>1056</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1055</v>
      </c>
      <c r="N705" s="70" t="s">
        <v>1055</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ADC0B2FC-0613-43A9-AE62-831DB0A67CAE}"/>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2019-12-23T00:57:21Z</dcterms:modified>
</cp:coreProperties>
</file>