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D715718-B5D8-442D-B9B8-A98E9B6BCDE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<sst xmlns="http://schemas.openxmlformats.org/spreadsheetml/2006/main" count="3542" uniqueCount="1053">
  <si>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</si>
  <si>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</si>
  <si>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</si>
  <si>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</si>
  <si>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</si>
  <si>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</si>
  <si>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</si>
  <si>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</si>
  <si>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</si>
  <si>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</si>
  <si>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</si>
  <si>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</si>
  <si>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</si>
  <si>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</si>
  <si>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</si>
  <si>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</si>
  <si>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</si>
  <si>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</si>
  <si>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</si>
  <si>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</si>
  <si>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</si>
  <si>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</si>
  <si>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</si>
  <si>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</si>
  <si>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</si>
  <si>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</si>
  <si>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</si>
  <si>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</si>
  <si>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</si>
  <si>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</si>
  <si>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</si>
  <si>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</si>
  <si>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</si>
  <si>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</si>
  <si>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</si>
  <si>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</si>
  <si>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</si>
  <si>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</si>
  <si>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</si>
  <si>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</si>
  <si>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</si>
  <si>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</si>
  <si>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</si>
  <si>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</si>
  <si>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</si>
  <si>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</si>
  <si>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</si>
  <si>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</si>
  <si>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</si>
  <si>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</si>
  <si>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</si>
  <si>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</si>
  <si>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</si>
  <si>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</si>
  <si>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</si>
  <si>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</si>
  <si>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</si>
  <si>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</si>
  <si>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</si>
  <si>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</si>
  <si>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</si>
  <si>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</si>
  <si>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</si>
  <si>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</si>
  <si>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</si>
  <si>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</si>
  <si>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</si>
  <si>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</si>
  <si>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</si>
  <si>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</si>
  <si>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</si>
  <si>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</si>
  <si>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</si>
  <si>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</si>
  <si>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</si>
  <si>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</si>
  <si>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</si>
  <si>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</si>
  <si>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</si>
  <si>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</si>
  <si>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</si>
  <si>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</si>
  <si>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</si>
  <si>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</si>
  <si>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</si>
  <si>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</si>
  <si>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</si>
  <si>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</si>
  <si>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</si>
  <si>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</si>
  <si>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</si>
  <si>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</si>
  <si>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</si>
  <si>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</si>
  <si>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</si>
  <si>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</si>
  <si>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</si>
  <si>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</si>
  <si>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</si>
  <si>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</si>
  <si>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</si>
  <si>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</si>
  <si>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</si>
  <si>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</si>
  <si>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</si>
  <si>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</si>
  <si>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</si>
  <si>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</si>
  <si>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</si>
  <si>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</si>
  <si>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</si>
  <si>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</si>
  <si>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</si>
  <si>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</si>
  <si>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</si>
  <si>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</si>
  <si>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</si>
  <si>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</si>
  <si>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</si>
  <si>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</si>
  <si>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</si>
  <si>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</si>
  <si>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</si>
  <si>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</si>
  <si>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</si>
  <si>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</si>
  <si>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</si>
  <si>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</si>
  <si>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</si>
  <si>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</si>
  <si>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</si>
  <si>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</si>
  <si>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</si>
  <si>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</si>
  <si>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</si>
  <si>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</si>
  <si>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</si>
  <si>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</si>
  <si>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</si>
  <si>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</si>
  <si>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</si>
  <si>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</si>
  <si>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</si>
  <si>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</si>
  <si>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</si>
  <si>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</si>
  <si>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</si>
  <si>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</si>
  <si>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</si>
  <si>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</si>
  <si>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</si>
  <si>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</si>
  <si>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</si>
  <si>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</si>
  <si>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</si>
  <si>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</si>
  <si>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</si>
  <si>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</si>
  <si>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</si>
  <si>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</si>
  <si>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</si>
  <si>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</si>
  <si>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</si>
  <si>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</si>
  <si>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</si>
  <si>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</si>
  <si>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</si>
  <si>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</si>
  <si>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</si>
  <si>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</si>
  <si>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</si>
  <si>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</si>
  <si>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</si>
  <si>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</si>
  <si>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</si>
  <si>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</si>
  <si>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</si>
  <si>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</si>
  <si>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</si>
  <si>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</si>
  <si>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</si>
  <si>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</si>
  <si>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</si>
  <si>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</si>
  <si>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</si>
  <si>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</si>
  <si>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</si>
  <si>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</si>
  <si>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</si>
  <si>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</si>
  <si>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</si>
  <si>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</si>
  <si>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</si>
  <si>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</si>
  <si>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</si>
  <si>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</si>
  <si>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</si>
  <si>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</si>
  <si>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</si>
  <si>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</si>
  <si>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</si>
  <si>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</si>
  <si>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</si>
  <si>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</si>
  <si>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</si>
  <si>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</si>
  <si>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</si>
  <si>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</si>
  <si>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</si>
  <si>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</si>
  <si>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</si>
  <si>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</si>
  <si>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</si>
  <si>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</si>
  <si>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</si>
  <si>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</si>
  <si>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</si>
  <si>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</si>
  <si>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</si>
  <si>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</si>
  <si>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</si>
  <si>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</si>
  <si>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</si>
  <si>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</si>
  <si>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</si>
  <si>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</si>
  <si>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</si>
  <si>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</si>
  <si>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</si>
  <si>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</si>
  <si>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</si>
  <si>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</si>
  <si>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</si>
  <si>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</si>
  <si>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</si>
  <si>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</si>
  <si>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</si>
  <si>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</si>
  <si>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</si>
  <si>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</si>
  <si>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</si>
  <si>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</si>
  <si>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</si>
  <si>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</si>
  <si>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</si>
  <si>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</si>
  <si>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</si>
  <si>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</si>
  <si>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</si>
  <si>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</si>
  <si>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</si>
  <si>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</si>
  <si>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</si>
  <si>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</si>
  <si>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</si>
  <si>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</si>
  <si>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</si>
  <si>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</si>
  <si>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</si>
  <si>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</si>
  <si>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</si>
  <si>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</si>
  <si>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</si>
  <si>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</si>
  <si>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</si>
  <si>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</si>
  <si>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</si>
  <si>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</si>
  <si>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</si>
  <si>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</si>
  <si>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</si>
  <si>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</si>
  <si>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</si>
  <si>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</si>
  <si>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</si>
  <si>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</si>
  <si>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</si>
  <si>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</si>
  <si>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</si>
  <si>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</si>
  <si>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</si>
  <si>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</si>
  <si>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</si>
  <si>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</si>
  <si>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</si>
  <si>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</si>
  <si>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</si>
  <si>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</si>
  <si>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</si>
  <si>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</si>
  <si>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</si>
  <si>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</si>
  <si>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</si>
  <si>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</si>
  <si>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</si>
  <si>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</si>
  <si>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</si>
  <si>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</si>
  <si>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</si>
  <si>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</si>
  <si>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</si>
  <si>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</si>
  <si>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</si>
  <si>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</si>
  <si>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</si>
  <si>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</si>
  <si>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</si>
  <si>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</si>
  <si>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</si>
  <si>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</si>
  <si>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</si>
  <si>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</si>
  <si>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</si>
  <si>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</si>
  <si>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</si>
  <si>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</si>
  <si>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</si>
  <si>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</si>
  <si>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</si>
  <si>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</si>
  <si>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</si>
  <si>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</si>
  <si>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</si>
  <si>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</si>
  <si>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</si>
  <si>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</si>
  <si>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</si>
  <si>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</si>
  <si>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</si>
  <si>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</si>
  <si>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</si>
  <si>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</si>
  <si>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</si>
  <si>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</si>
  <si>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</si>
  <si>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</si>
  <si>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</si>
  <si>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</si>
  <si>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</si>
  <si>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</si>
  <si>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</si>
  <si>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</si>
  <si>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</si>
  <si>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</si>
  <si>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</si>
  <si>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</si>
  <si>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</si>
  <si>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</si>
  <si>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</si>
  <si>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</si>
  <si>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</si>
  <si>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</si>
  <si>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</si>
  <si>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</si>
  <si>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</si>
  <si>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</si>
  <si>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</si>
  <si>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</si>
  <si>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</si>
  <si>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</si>
  <si>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</si>
  <si>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</si>
  <si>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</si>
  <si>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</si>
  <si>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</si>
  <si>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</si>
  <si>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</si>
  <si>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</si>
  <si>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</si>
  <si>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</si>
  <si>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</si>
  <si>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</si>
  <si>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</si>
  <si>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</si>
  <si>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</si>
  <si>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</si>
  <si>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</si>
  <si>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</si>
  <si>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</si>
  <si>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</si>
  <si>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</si>
  <si>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</si>
  <si>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</si>
  <si>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</si>
  <si>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</si>
  <si>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</si>
  <si>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</si>
  <si>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</si>
  <si>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</si>
  <si>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</si>
  <si>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</si>
  <si>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</si>
  <si>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</si>
  <si>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</si>
  <si>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</si>
  <si>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</si>
  <si>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</si>
  <si>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</si>
  <si>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</si>
  <si>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</si>
  <si>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</si>
  <si>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</si>
  <si>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</si>
  <si>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</si>
  <si>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</si>
  <si>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</si>
  <si>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</si>
  <si>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</si>
  <si>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</si>
  <si>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</si>
  <si>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</si>
  <si>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</si>
  <si>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</si>
  <si>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</si>
  <si>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</si>
  <si>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</si>
  <si>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</si>
  <si>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</si>
  <si>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</si>
  <si>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</si>
  <si>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</si>
  <si>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</si>
  <si>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</si>
  <si>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</si>
  <si>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</si>
  <si>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</si>
  <si>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</si>
  <si>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</si>
  <si>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</si>
  <si>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</si>
  <si>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</si>
  <si>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</si>
  <si>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</si>
  <si>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</si>
  <si>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</si>
  <si>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</si>
  <si>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</si>
  <si>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</si>
  <si>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</si>
  <si>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</si>
  <si>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</si>
  <si>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</si>
  <si>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</si>
  <si>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</si>
  <si>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</si>
  <si>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</si>
  <si>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</si>
  <si>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</si>
  <si>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</si>
  <si>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</si>
  <si>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</si>
  <si>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</si>
  <si>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</si>
  <si>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</si>
  <si>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</si>
  <si>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</si>
  <si>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</si>
  <si>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</si>
  <si>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</si>
  <si>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</si>
  <si>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</si>
  <si>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</si>
  <si>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</si>
  <si>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</si>
  <si>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</si>
  <si>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</si>
  <si>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</si>
  <si>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</si>
  <si>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</si>
  <si>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</si>
  <si>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</si>
  <si>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</si>
  <si>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</si>
  <si>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</si>
  <si>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</si>
  <si>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</si>
  <si>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</si>
  <si>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</si>
  <si>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</si>
  <si>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</si>
  <si>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</si>
  <si>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</si>
  <si>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</si>
  <si>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</si>
  <si>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</si>
  <si>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</si>
  <si>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</si>
  <si>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</si>
  <si>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</si>
  <si>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</si>
  <si>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</si>
  <si>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</si>
  <si>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</si>
  <si>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</si>
  <si>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</si>
  <si>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</si>
  <si>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</si>
  <si>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</si>
  <si>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</si>
  <si>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</si>
  <si>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</si>
  <si>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</si>
  <si>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</si>
  <si>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</si>
  <si>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</si>
  <si>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</si>
  <si>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</si>
  <si>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</si>
  <si>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</si>
  <si>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</si>
  <si>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</si>
  <si>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</si>
  <si>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</si>
  <si>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</si>
  <si>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</si>
  <si>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</si>
  <si>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</si>
  <si>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</si>
  <si>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</si>
  <si>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</si>
  <si>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</si>
  <si>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</si>
  <si>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</si>
  <si>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</si>
  <si>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</si>
  <si>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</si>
  <si>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</si>
  <si>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</si>
  <si>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</si>
  <si>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</si>
  <si>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</si>
  <si>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</si>
  <si>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</si>
  <si>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</si>
  <si>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</si>
  <si>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</si>
  <si>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</si>
  <si>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</si>
  <si>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</si>
  <si>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</si>
  <si>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</si>
  <si>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</si>
  <si>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</si>
  <si>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</si>
  <si>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</si>
  <si>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</si>
  <si>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</si>
  <si>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</si>
  <si>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</si>
  <si>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</si>
  <si>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</si>
  <si>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</si>
  <si>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</si>
  <si>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</si>
  <si>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</si>
  <si>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</si>
  <si>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</si>
  <si>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</si>
  <si>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</si>
  <si>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</si>
  <si>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</si>
  <si>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</si>
  <si>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</si>
  <si>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</si>
  <si>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</si>
  <si>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</si>
  <si>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</si>
  <si>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</si>
  <si>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</si>
  <si>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</si>
  <si>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</si>
  <si>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</si>
  <si>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</si>
  <si>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</si>
  <si>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</si>
  <si>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</si>
  <si>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</si>
  <si>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</si>
  <si>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</si>
  <si>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</si>
  <si>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</si>
  <si>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</si>
  <si>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</si>
  <si>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</si>
  <si>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</si>
  <si>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</si>
  <si>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</si>
  <si>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</si>
  <si>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</si>
  <si>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</si>
  <si>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</si>
  <si>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</si>
  <si>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</si>
  <si>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</si>
  <si>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</si>
  <si>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</si>
  <si>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</si>
  <si>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</si>
  <si>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</si>
  <si>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</si>
  <si>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</si>
  <si>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</si>
  <si>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</si>
  <si>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</si>
  <si>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</si>
  <si>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</si>
  <si>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</si>
  <si>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</si>
  <si>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</si>
  <si>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</si>
  <si>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</si>
  <si>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</si>
  <si>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</si>
  <si>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</si>
  <si>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</si>
  <si>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</si>
  <si>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</si>
  <si>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</si>
  <si>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</si>
  <si>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</si>
  <si>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</si>
  <si>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</si>
  <si>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</si>
  <si>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</si>
  <si>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</si>
  <si>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</si>
  <si>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</si>
  <si>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</si>
  <si>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</si>
  <si>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</si>
  <si>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</si>
  <si>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</si>
  <si>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</si>
  <si>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</si>
  <si>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</si>
  <si>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</si>
  <si>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</si>
  <si>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</si>
  <si>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</si>
  <si>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</si>
  <si>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</si>
  <si>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</si>
  <si>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</si>
  <si>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</si>
  <si>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</si>
  <si>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</si>
  <si>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</si>
  <si>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</si>
  <si>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</si>
  <si>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</si>
  <si>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</si>
  <si>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</si>
  <si>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</si>
  <si>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</si>
  <si>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</si>
  <si>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</si>
  <si>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</si>
  <si>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</si>
  <si>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</si>
  <si>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</si>
  <si>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</si>
  <si>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</si>
  <si>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</si>
  <si>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</si>
  <si>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</si>
  <si>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</si>
  <si>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</si>
  <si>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</si>
  <si>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</si>
  <si>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</si>
  <si>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</si>
  <si>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</si>
  <si>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</si>
  <si>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</si>
  <si>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</si>
  <si>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</si>
  <si>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</si>
  <si>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</si>
  <si>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</si>
  <si>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</si>
  <si>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</si>
  <si>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</si>
  <si>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</si>
  <si>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</si>
  <si>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</si>
  <si>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</si>
  <si>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</si>
  <si>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</si>
  <si>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</si>
  <si>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</si>
  <si>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</si>
  <si>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</si>
  <si>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</si>
  <si>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</si>
  <si>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</si>
  <si>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</si>
  <si>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</si>
  <si>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</si>
  <si>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</si>
  <si>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</si>
  <si>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</si>
  <si>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</si>
  <si>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</si>
  <si>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</si>
  <si>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</si>
  <si>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</si>
  <si>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</si>
  <si>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</si>
  <si>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</si>
  <si>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</si>
  <si>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</si>
  <si>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</si>
  <si>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</si>
  <si>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</si>
  <si>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</si>
  <si>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</si>
  <si>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</si>
  <si>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</si>
  <si>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</si>
  <si>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</si>
  <si>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</si>
  <si>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</si>
  <si>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</si>
  <si>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</si>
  <si>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</si>
  <si>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</si>
  <si>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</si>
  <si>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</si>
  <si>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</si>
  <si>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</si>
  <si>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</si>
  <si>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</si>
  <si>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</si>
  <si>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</si>
  <si>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</si>
  <si>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</si>
  <si>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</si>
  <si>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</si>
  <si>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</si>
  <si>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</si>
  <si>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</si>
  <si>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</si>
  <si>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</si>
  <si>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</si>
  <si>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</si>
  <si>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</si>
  <si>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</si>
  <si>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</si>
  <si>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</si>
  <si>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</si>
  <si>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</si>
  <si>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</si>
  <si>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</si>
  <si>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</si>
  <si>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</si>
  <si>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</si>
  <si>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</si>
  <si>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</si>
  <si>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</si>
  <si>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</si>
  <si>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</si>
  <si>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</si>
  <si>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</si>
  <si>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</si>
  <si>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</si>
  <si>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</si>
  <si>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</si>
  <si>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</si>
  <si>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</si>
  <si>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</si>
  <si>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</si>
  <si>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</si>
  <si>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</si>
  <si>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</si>
  <si>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</si>
  <si>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</si>
  <si>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</si>
  <si>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</si>
  <si>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</si>
  <si>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</si>
  <si>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</si>
  <si>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</si>
  <si>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</si>
  <si>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</si>
  <si>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</si>
  <si>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</si>
  <si>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</si>
  <si>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</si>
  <si>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</si>
  <si>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</si>
  <si>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</si>
  <si>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</si>
  <si>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</si>
  <si>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</si>
  <si>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</si>
  <si>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</si>
  <si>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</si>
  <si>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</si>
  <si>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</si>
  <si>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</si>
  <si>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</si>
  <si>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</si>
  <si>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</si>
  <si>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</si>
  <si>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</si>
  <si>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</si>
  <si>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</si>
  <si>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</si>
  <si>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</si>
  <si>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</si>
  <si>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</si>
  <si>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</si>
  <si>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</si>
  <si>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</si>
  <si>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</si>
  <si>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</si>
  <si>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</si>
  <si>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</si>
  <si>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</si>
  <si>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</si>
  <si>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</si>
  <si>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</si>
  <si>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</si>
  <si>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</si>
  <si>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</si>
  <si>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</si>
  <si>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</si>
  <si>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</si>
  <si>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</si>
  <si>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</si>
  <si>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</si>
  <si>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</si>
  <si>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</si>
  <si>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</si>
  <si>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</si>
  <si>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</si>
  <si>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</si>
  <si>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</si>
  <si>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</si>
  <si>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</si>
  <si>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</si>
  <si>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</si>
  <si>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</si>
  <si>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</si>
  <si>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</si>
  <si>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</si>
  <si>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</si>
  <si>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</si>
  <si>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</si>
  <si>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</si>
  <si>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</si>
  <si>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</si>
  <si>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</si>
  <si>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</si>
  <si>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</si>
  <si>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</si>
  <si>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</si>
  <si>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</si>
  <si>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</si>
  <si>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</si>
  <si>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</si>
  <si>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</si>
  <si>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</si>
  <si>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</si>
  <si>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</si>
  <si>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</si>
  <si>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</si>
  <si>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</si>
  <si>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</si>
  <si>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</si>
  <si>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</si>
  <si>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</si>
  <si>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</si>
  <si>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</si>
  <si>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</si>
  <si>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</si>
  <si>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</si>
  <si>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</si>
  <si>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</si>
  <si>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</si>
  <si>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</si>
  <si>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</si>
  <si>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</si>
  <si>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</si>
  <si>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</si>
  <si>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</si>
  <si>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</si>
  <si>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</si>
  <si>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</si>
  <si>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</si>
  <si>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</si>
  <si>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</si>
  <si>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</si>
  <si>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</si>
  <si>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</si>
  <si>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</si>
  <si>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</si>
  <si>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</si>
  <si>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</si>
  <si>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</si>
  <si>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</si>
  <si>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</si>
  <si>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</si>
  <si>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</si>
  <si>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</si>
  <si>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</si>
  <si>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</si>
  <si>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</si>
  <si>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</si>
  <si>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</si>
  <si>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</si>
  <si>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</si>
  <si>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</si>
  <si>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</si>
  <si>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</si>
  <si>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</si>
  <si>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</si>
  <si>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</si>
  <si>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</si>
  <si>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</si>
  <si>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</si>
  <si>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</si>
  <si>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</si>
  <si>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</si>
  <si>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</si>
  <si>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</si>
  <si>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</si>
  <si>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</si>
  <si>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</si>
  <si>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</si>
  <si>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</si>
  <si>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</si>
  <si>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</si>
  <si>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</si>
  <si>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</si>
  <si>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</si>
  <si>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</si>
  <si>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</si>
  <si>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</si>
  <si>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</si>
  <si>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</si>
  <si>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</si>
  <si>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</si>
  <si>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</si>
  <si>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</si>
  <si>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</si>
  <si>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</si>
  <si>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</si>
  <si>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</si>
  <si>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</si>
  <si>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</si>
  <si>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</si>
  <si>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</si>
  <si>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</si>
  <si>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</si>
  <si>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</si>
  <si>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</si>
  <si>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</si>
  <si>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</si>
  <si>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</si>
  <si>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</si>
  <si>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</si>
  <si>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</si>
  <si>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</si>
  <si>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</si>
  <si>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</si>
  <si>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</si>
  <si>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</si>
  <si>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</si>
  <si>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</si>
  <si>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</si>
  <si>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</si>
  <si>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</si>
  <si>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</si>
  <si>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</si>
  <si>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</si>
  <si>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</si>
  <si>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</si>
  <si>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</si>
  <si>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</si>
  <si>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</si>
  <si>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</si>
  <si>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</si>
  <si>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</si>
  <si>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</si>
  <si>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</si>
  <si>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</si>
  <si>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</si>
  <si>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</si>
  <si>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</si>
  <si>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</si>
  <si>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</si>
  <si>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</si>
  <si>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</si>
  <si>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</si>
  <si>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</si>
  <si>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</si>
  <si>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</si>
  <si>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</si>
  <si>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</si>
  <si>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</si>
  <si>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</si>
  <si>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</si>
  <si>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</si>
  <si>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</si>
  <si>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</si>
  <si>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</si>
  <si>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</si>
  <si>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</si>
  <si>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</si>
  <si>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</si>
  <si>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</si>
  <si>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</si>
  <si>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</si>
  <si>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</si>
  <si>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</si>
  <si>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</si>
  <si>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</si>
  <si>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</si>
  <si>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</si>
  <si>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</si>
  <si>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</si>
  <si>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</si>
  <si>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</si>
  <si>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</si>
  <si>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</si>
  <si>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</si>
  <si>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</si>
  <si>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</si>
  <si>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</si>
  <si>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</si>
  <si>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</si>
  <si>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</si>
  <si>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</si>
  <si>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</si>
  <si>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</si>
  <si>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</si>
  <si>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</si>
  <si>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産科婦人科小国病院</t>
    <phoneticPr fontId="3"/>
  </si>
  <si>
    <t>〒670-0952 姫路市南条２丁目２３番地</t>
    <phoneticPr fontId="3"/>
  </si>
  <si>
    <t>〇</t>
  </si>
  <si>
    <t>医療法人</t>
  </si>
  <si>
    <t>産婦人科</t>
  </si>
  <si>
    <t>急性期一般入院料１</t>
  </si>
  <si>
    <t>ＤＰＣ病院ではない</t>
  </si>
  <si>
    <t>看護必要度Ⅰ</t>
    <phoneticPr fontId="3"/>
  </si>
  <si>
    <t>産科婦人科</t>
  </si>
  <si>
    <t>急性期機能</t>
  </si>
  <si>
    <t>未突合</t>
  </si>
  <si>
    <t>未突合</t>
    <phoneticPr fontId="10"/>
  </si>
  <si>
    <t>休棟中等</t>
  </si>
  <si>
    <t>-</t>
    <phoneticPr fontId="3"/>
  </si>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</sst>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1046</v>
      </c>
      <c r="M9" s="282"/>
      <c r="N9" s="282"/>
    </row>
    <row r="10" spans="1:22" s="21" customFormat="1" ht="34.5" customHeight="1">
      <c r="A10" s="244" t="s">
        <v>606</v>
      </c>
      <c r="B10" s="17"/>
      <c r="C10" s="19"/>
      <c r="D10" s="19"/>
      <c r="E10" s="19"/>
      <c r="F10" s="19"/>
      <c r="G10" s="19"/>
      <c r="H10" s="20"/>
      <c r="I10" s="422" t="s">
        <v>2</v>
      </c>
      <c r="J10" s="422"/>
      <c r="K10" s="422"/>
      <c r="L10" s="25"/>
      <c r="M10" s="25"/>
      <c r="N10" s="25" t="s">
        <v>1040</v>
      </c>
    </row>
    <row r="11" spans="1:22" s="21" customFormat="1" ht="34.5" customHeight="1">
      <c r="A11" s="244" t="s">
        <v>606</v>
      </c>
      <c r="B11" s="24"/>
      <c r="C11" s="19"/>
      <c r="D11" s="19"/>
      <c r="E11" s="19"/>
      <c r="F11" s="19"/>
      <c r="G11" s="19"/>
      <c r="H11" s="20"/>
      <c r="I11" s="422" t="s">
        <v>3</v>
      </c>
      <c r="J11" s="422"/>
      <c r="K11" s="422"/>
      <c r="L11" s="25" t="s">
        <v>1040</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t="s">
        <v>1040</v>
      </c>
      <c r="N16" s="29"/>
    </row>
    <row r="17" spans="1:22" s="21" customFormat="1" ht="315" customHeight="1">
      <c r="A17" s="244" t="s">
        <v>987</v>
      </c>
      <c r="B17" s="17"/>
      <c r="C17" s="19"/>
      <c r="D17" s="19"/>
      <c r="E17" s="19"/>
      <c r="F17" s="19"/>
      <c r="G17" s="19"/>
      <c r="H17" s="20"/>
      <c r="I17" s="310" t="s">
        <v>1010</v>
      </c>
      <c r="J17" s="310"/>
      <c r="K17" s="310"/>
      <c r="L17" s="29" t="s">
        <v>533</v>
      </c>
      <c r="M17" s="29" t="s">
        <v>1048</v>
      </c>
      <c r="N17" s="29" t="s">
        <v>1048</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1046</v>
      </c>
      <c r="M22" s="282"/>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t="s">
        <v>1040</v>
      </c>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1046</v>
      </c>
      <c r="M35" s="282"/>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1046</v>
      </c>
      <c r="M44" s="282"/>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542</v>
      </c>
      <c r="N89" s="262" t="s">
        <v>542</v>
      </c>
    </row>
    <row r="90" spans="1:22" s="21" customFormat="1" ht="26">
      <c r="A90" s="243"/>
      <c r="B90" s="1"/>
      <c r="C90" s="3"/>
      <c r="D90" s="3"/>
      <c r="E90" s="3"/>
      <c r="F90" s="3"/>
      <c r="G90" s="3"/>
      <c r="H90" s="287"/>
      <c r="I90" s="67" t="s">
        <v>36</v>
      </c>
      <c r="J90" s="68"/>
      <c r="K90" s="69"/>
      <c r="L90" s="262" t="s">
        <v>1047</v>
      </c>
      <c r="M90" s="262" t="s">
        <v>1050</v>
      </c>
      <c r="N90" s="262" t="s">
        <v>1052</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542</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39</v>
      </c>
      <c r="K99" s="237" t="str">
        <f>IF(OR(COUNTIF(L99:N99,"未確認")&gt;0,COUNTIF(L99:N99,"~*")&gt;0),"※","")</f>
        <v/>
      </c>
      <c r="L99" s="258">
        <v>39</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IF(OR(COUNTIF(L101:N101,"未確認")&gt;0,COUNTIF(L101:N101,"~*")&gt;0),"※","")</f>
        <v/>
      </c>
      <c r="L101" s="258">
        <v>39</v>
      </c>
      <c r="M101" s="258">
        <v>0</v>
      </c>
      <c r="N101" s="258">
        <v>0</v>
      </c>
    </row>
    <row r="102" spans="1:22" s="83" customFormat="1" ht="34.5" customHeight="1">
      <c r="A102" s="244" t="s">
        <v>610</v>
      </c>
      <c r="B102" s="84"/>
      <c r="C102" s="377"/>
      <c r="D102" s="379"/>
      <c r="E102" s="317" t="s">
        <v>612</v>
      </c>
      <c r="F102" s="318"/>
      <c r="G102" s="318"/>
      <c r="H102" s="319"/>
      <c r="I102" s="420"/>
      <c r="J102" s="256">
        <f t="shared" si="0"/>
        <v>39</v>
      </c>
      <c r="K102" s="237" t="str">
        <f t="shared" ref="K102:K111" si="1">IF(OR(COUNTIF(L101:N101,"未確認")&gt;0,COUNTIF(L101:N101,"~*")&gt;0),"※","")</f>
        <v/>
      </c>
      <c r="L102" s="258">
        <v>39</v>
      </c>
      <c r="M102" s="258">
        <v>0</v>
      </c>
      <c r="N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542</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542</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533</v>
      </c>
      <c r="N131" s="98" t="s">
        <v>533</v>
      </c>
    </row>
    <row r="132" spans="1:22" s="83" customFormat="1" ht="34.5" customHeight="1">
      <c r="A132" s="244" t="s">
        <v>621</v>
      </c>
      <c r="B132" s="84"/>
      <c r="C132" s="295"/>
      <c r="D132" s="297"/>
      <c r="E132" s="320" t="s">
        <v>58</v>
      </c>
      <c r="F132" s="321"/>
      <c r="G132" s="321"/>
      <c r="H132" s="322"/>
      <c r="I132" s="389"/>
      <c r="J132" s="101"/>
      <c r="K132" s="102"/>
      <c r="L132" s="82">
        <v>39</v>
      </c>
      <c r="M132" s="82"/>
      <c r="N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c r="N136" s="82"/>
    </row>
    <row r="137" spans="1:22" s="83" customFormat="1" ht="34.5" customHeight="1">
      <c r="A137" s="244" t="s">
        <v>624</v>
      </c>
      <c r="B137" s="84"/>
      <c r="C137" s="317" t="s">
        <v>1018</v>
      </c>
      <c r="D137" s="318"/>
      <c r="E137" s="318"/>
      <c r="F137" s="318"/>
      <c r="G137" s="318"/>
      <c r="H137" s="319"/>
      <c r="I137" s="389"/>
      <c r="J137" s="105"/>
      <c r="K137" s="106"/>
      <c r="L137" s="82">
        <v>0</v>
      </c>
      <c r="M137" s="82"/>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542</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153</v>
      </c>
      <c r="K145" s="264" t="str">
        <f t="shared" ref="K145:K176" si="3">IF(OR(COUNTIF(L145:N145,"未確認")&gt;0,COUNTIF(L145:N145,"~*")&gt;0),"※","")</f>
        <v/>
      </c>
      <c r="L145" s="117">
        <v>153</v>
      </c>
      <c r="M145" s="117" t="s">
        <v>1049</v>
      </c>
      <c r="N145" s="117" t="s">
        <v>1049</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1049</v>
      </c>
      <c r="N146" s="117" t="s">
        <v>1049</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1049</v>
      </c>
      <c r="N147" s="117" t="s">
        <v>1049</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1049</v>
      </c>
      <c r="N148" s="117" t="s">
        <v>1049</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1049</v>
      </c>
      <c r="N149" s="117" t="s">
        <v>1049</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1049</v>
      </c>
      <c r="N150" s="117" t="s">
        <v>1049</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1049</v>
      </c>
      <c r="N151" s="117" t="s">
        <v>1049</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1049</v>
      </c>
      <c r="N152" s="117" t="s">
        <v>1049</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1049</v>
      </c>
      <c r="N153" s="117" t="s">
        <v>1049</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1049</v>
      </c>
      <c r="N154" s="117" t="s">
        <v>1049</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1049</v>
      </c>
      <c r="N155" s="117" t="s">
        <v>1049</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1049</v>
      </c>
      <c r="N156" s="117" t="s">
        <v>1049</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1049</v>
      </c>
      <c r="N157" s="117" t="s">
        <v>1049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1049</v>
      </c>
      <c r="N158" s="117" t="s">
        <v>1049</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1049</v>
      </c>
      <c r="N159" s="117" t="s">
        <v>1049</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1049</v>
      </c>
      <c r="N160" s="117" t="s">
        <v>1049</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1049</v>
      </c>
      <c r="N161" s="117" t="s">
        <v>1049</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1049</v>
      </c>
      <c r="N162" s="117" t="s">
        <v>1049</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1049</v>
      </c>
      <c r="N163" s="117" t="s">
        <v>1049</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1049</v>
      </c>
      <c r="N164" s="117" t="s">
        <v>1049</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1049</v>
      </c>
      <c r="N165" s="117" t="s">
        <v>1049</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1049</v>
      </c>
      <c r="N166" s="117" t="s">
        <v>1049</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1049</v>
      </c>
      <c r="N167" s="117" t="s">
        <v>1049</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1049</v>
      </c>
      <c r="N168" s="117" t="s">
        <v>1049</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1049</v>
      </c>
      <c r="N169" s="117" t="s">
        <v>1049</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1049</v>
      </c>
      <c r="N170" s="117" t="s">
        <v>1049</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1049</v>
      </c>
      <c r="N171" s="117" t="s">
        <v>1049</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1049</v>
      </c>
      <c r="N172" s="117" t="s">
        <v>1049</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1049</v>
      </c>
      <c r="N173" s="117" t="s">
        <v>1049</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1049</v>
      </c>
      <c r="N174" s="117" t="s">
        <v>1049</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1049</v>
      </c>
      <c r="N175" s="117" t="s">
        <v>1049</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1049</v>
      </c>
      <c r="N176" s="117" t="s">
        <v>1049</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t="s">
        <v>1049</v>
      </c>
      <c r="N177" s="117" t="s">
        <v>1049</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1049</v>
      </c>
      <c r="N178" s="117" t="s">
        <v>1049</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1049</v>
      </c>
      <c r="N179" s="117" t="s">
        <v>1049</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1049</v>
      </c>
      <c r="N180" s="117" t="s">
        <v>1049</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1049</v>
      </c>
      <c r="N181" s="117" t="s">
        <v>1049</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1049</v>
      </c>
      <c r="N182" s="117" t="s">
        <v>1049</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1049</v>
      </c>
      <c r="N183" s="117" t="s">
        <v>1049</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1049</v>
      </c>
      <c r="N184" s="117" t="s">
        <v>1049</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1049</v>
      </c>
      <c r="N185" s="117" t="s">
        <v>1049</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1049</v>
      </c>
      <c r="N186" s="117" t="s">
        <v>1049</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1049</v>
      </c>
      <c r="N187" s="117" t="s">
        <v>1049</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1049</v>
      </c>
      <c r="N188" s="117" t="s">
        <v>1049</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1049</v>
      </c>
      <c r="N189" s="117" t="s">
        <v>1049</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1049</v>
      </c>
      <c r="N190" s="117" t="s">
        <v>1049</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1049</v>
      </c>
      <c r="N191" s="117" t="s">
        <v>1049</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1049</v>
      </c>
      <c r="N192" s="117" t="s">
        <v>1049</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1049</v>
      </c>
      <c r="N193" s="117" t="s">
        <v>1049</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1049</v>
      </c>
      <c r="N194" s="117" t="s">
        <v>1049</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1049</v>
      </c>
      <c r="N195" s="117" t="s">
        <v>1049</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1049</v>
      </c>
      <c r="N196" s="117" t="s">
        <v>1049</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1049</v>
      </c>
      <c r="N197" s="117" t="s">
        <v>1049</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1049</v>
      </c>
      <c r="N198" s="117" t="s">
        <v>1049</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1049</v>
      </c>
      <c r="N199" s="117" t="s">
        <v>1049</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1049</v>
      </c>
      <c r="N200" s="117" t="s">
        <v>1049</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1049</v>
      </c>
      <c r="N201" s="117" t="s">
        <v>1049</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1049</v>
      </c>
      <c r="N202" s="117" t="s">
        <v>1049</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1049</v>
      </c>
      <c r="N203" s="117" t="s">
        <v>1049</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1049</v>
      </c>
      <c r="N204" s="117" t="s">
        <v>1049</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1049</v>
      </c>
      <c r="N205" s="117" t="s">
        <v>1049</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1049</v>
      </c>
      <c r="N206" s="117" t="s">
        <v>1049</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1049</v>
      </c>
      <c r="N207" s="117" t="s">
        <v>1049</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1049</v>
      </c>
      <c r="N208" s="117" t="s">
        <v>1049</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t="s">
        <v>1049</v>
      </c>
      <c r="N209" s="117" t="s">
        <v>1049</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1049</v>
      </c>
      <c r="N210" s="117" t="s">
        <v>1049</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1049</v>
      </c>
      <c r="N211" s="117" t="s">
        <v>1049</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1049</v>
      </c>
      <c r="N212" s="117" t="s">
        <v>1049</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1049</v>
      </c>
      <c r="N213" s="117" t="s">
        <v>1049</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1049</v>
      </c>
      <c r="N214" s="117" t="s">
        <v>1049</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1049</v>
      </c>
      <c r="N215" s="117" t="s">
        <v>1049</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1049</v>
      </c>
      <c r="N216" s="117" t="s">
        <v>1049</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1049</v>
      </c>
      <c r="N217" s="117" t="s">
        <v>1049</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1049</v>
      </c>
      <c r="N218" s="117" t="s">
        <v>1049</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1049</v>
      </c>
      <c r="N219" s="117" t="s">
        <v>1049</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1049</v>
      </c>
      <c r="N220" s="117" t="s">
        <v>1049</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542</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542</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542</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542</v>
      </c>
      <c r="N253" s="66" t="s">
        <v>542</v>
      </c>
      <c r="O253" s="8"/>
      <c r="P253" s="8"/>
      <c r="Q253" s="8"/>
      <c r="R253" s="8"/>
      <c r="S253" s="8"/>
      <c r="T253" s="8"/>
      <c r="U253" s="8"/>
      <c r="V253" s="8"/>
    </row>
    <row r="254" spans="1:22" ht="26">
      <c r="A254" s="243"/>
      <c r="B254" s="1"/>
      <c r="C254" s="62"/>
      <c r="D254" s="3"/>
      <c r="F254" s="3"/>
      <c r="G254" s="3"/>
      <c r="H254" s="287"/>
      <c r="I254" s="67" t="s">
        <v>36</v>
      </c>
      <c r="J254" s="68"/>
      <c r="K254" s="79"/>
      <c r="L254" s="70" t="s">
        <v>1047</v>
      </c>
      <c r="M254" s="137" t="s">
        <v>1050</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542</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2.94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10</v>
      </c>
      <c r="K269" s="81" t="str">
        <f t="shared" si="8"/>
        <v/>
      </c>
      <c r="L269" s="147">
        <v>10</v>
      </c>
      <c r="M269" s="147">
        <v>0</v>
      </c>
      <c r="N269" s="147">
        <v>0</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1.3</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3</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v>
      </c>
      <c r="K273" s="81" t="str">
        <f t="shared" si="8"/>
        <v/>
      </c>
      <c r="L273" s="147">
        <v>1</v>
      </c>
      <c r="M273" s="147">
        <v>0</v>
      </c>
      <c r="N273" s="147">
        <v>0</v>
      </c>
    </row>
    <row r="274" spans="1:14" s="83" customFormat="1" ht="34.5" customHeight="1">
      <c r="A274" s="249" t="s">
        <v>727</v>
      </c>
      <c r="B274" s="120"/>
      <c r="C274" s="372"/>
      <c r="D274" s="372"/>
      <c r="E274" s="372"/>
      <c r="F274" s="372"/>
      <c r="G274" s="371" t="s">
        <v>148</v>
      </c>
      <c r="H274" s="371"/>
      <c r="I274" s="404"/>
      <c r="J274" s="266">
        <f t="shared" si="9"/>
        <v>2.2000000000000002</v>
      </c>
      <c r="K274" s="81" t="str">
        <f t="shared" si="8"/>
        <v/>
      </c>
      <c r="L274" s="148">
        <v>2.2000000000000002</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3</v>
      </c>
      <c r="K275" s="81" t="str">
        <f t="shared" si="8"/>
        <v/>
      </c>
      <c r="L275" s="147">
        <v>3</v>
      </c>
      <c r="M275" s="147">
        <v>0</v>
      </c>
      <c r="N275" s="147">
        <v>0</v>
      </c>
    </row>
    <row r="276" spans="1:14" s="83" customFormat="1" ht="34.5" customHeight="1">
      <c r="A276" s="249" t="s">
        <v>728</v>
      </c>
      <c r="B276" s="84"/>
      <c r="C276" s="372"/>
      <c r="D276" s="372"/>
      <c r="E276" s="372"/>
      <c r="F276" s="372"/>
      <c r="G276" s="371" t="s">
        <v>148</v>
      </c>
      <c r="H276" s="371"/>
      <c r="I276" s="404"/>
      <c r="J276" s="266">
        <f t="shared" si="9"/>
        <v>0.56000000000000005</v>
      </c>
      <c r="K276" s="81" t="str">
        <f t="shared" si="8"/>
        <v/>
      </c>
      <c r="L276" s="148">
        <v>0.56000000000000005</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0.3</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542</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542</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542</v>
      </c>
      <c r="N367" s="66" t="s">
        <v>542</v>
      </c>
    </row>
    <row r="368" spans="1:22" s="118" customFormat="1" ht="20.25" customHeight="1">
      <c r="A368" s="243"/>
      <c r="B368" s="1"/>
      <c r="C368" s="3"/>
      <c r="D368" s="3"/>
      <c r="E368" s="3"/>
      <c r="F368" s="3"/>
      <c r="G368" s="3"/>
      <c r="H368" s="287"/>
      <c r="I368" s="67" t="s">
        <v>36</v>
      </c>
      <c r="J368" s="170"/>
      <c r="K368" s="79"/>
      <c r="L368" s="137" t="s">
        <v>1047</v>
      </c>
      <c r="M368" s="137" t="s">
        <v>1050</v>
      </c>
      <c r="N368" s="137" t="s">
        <v>1052</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542</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2008</v>
      </c>
      <c r="K392" s="81" t="str">
        <f t="shared" ref="K392:K397" si="12">IF(OR(COUNTIF(L392:N392,"未確認")&gt;0,COUNTIF(L392:N392,"~*")&gt;0),"※","")</f>
        <v/>
      </c>
      <c r="L392" s="147">
        <v>2008</v>
      </c>
      <c r="M392" s="147">
        <v>0</v>
      </c>
      <c r="N392" s="147">
        <v>0</v>
      </c>
    </row>
    <row r="393" spans="1:22" s="83" customFormat="1" ht="34.5" customHeight="1">
      <c r="A393" s="249" t="s">
        <v>773</v>
      </c>
      <c r="B393" s="84"/>
      <c r="C393" s="370"/>
      <c r="D393" s="380"/>
      <c r="E393" s="320" t="s">
        <v>224</v>
      </c>
      <c r="F393" s="321"/>
      <c r="G393" s="321"/>
      <c r="H393" s="322"/>
      <c r="I393" s="343"/>
      <c r="J393" s="140">
        <f t="shared" si="11"/>
        <v>1440</v>
      </c>
      <c r="K393" s="81" t="str">
        <f t="shared" si="12"/>
        <v/>
      </c>
      <c r="L393" s="147">
        <v>1440</v>
      </c>
      <c r="M393" s="147">
        <v>0</v>
      </c>
      <c r="N393" s="147">
        <v>0</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1</v>
      </c>
      <c r="M394" s="147">
        <v>0</v>
      </c>
      <c r="N394" s="147">
        <v>0</v>
      </c>
    </row>
    <row r="395" spans="1:22" s="83" customFormat="1" ht="34.5" customHeight="1">
      <c r="A395" s="250" t="s">
        <v>775</v>
      </c>
      <c r="B395" s="84"/>
      <c r="C395" s="370"/>
      <c r="D395" s="382"/>
      <c r="E395" s="320" t="s">
        <v>226</v>
      </c>
      <c r="F395" s="321"/>
      <c r="G395" s="321"/>
      <c r="H395" s="322"/>
      <c r="I395" s="343"/>
      <c r="J395" s="140">
        <f t="shared" si="11"/>
        <v>567</v>
      </c>
      <c r="K395" s="81" t="str">
        <f t="shared" si="12"/>
        <v/>
      </c>
      <c r="L395" s="147">
        <v>567</v>
      </c>
      <c r="M395" s="147">
        <v>0</v>
      </c>
      <c r="N395" s="147">
        <v>0</v>
      </c>
    </row>
    <row r="396" spans="1:22" s="83" customFormat="1" ht="34.5" customHeight="1">
      <c r="A396" s="250" t="s">
        <v>776</v>
      </c>
      <c r="B396" s="1"/>
      <c r="C396" s="370"/>
      <c r="D396" s="320" t="s">
        <v>227</v>
      </c>
      <c r="E396" s="321"/>
      <c r="F396" s="321"/>
      <c r="G396" s="321"/>
      <c r="H396" s="322"/>
      <c r="I396" s="343"/>
      <c r="J396" s="140">
        <f t="shared" si="11"/>
        <v>12054</v>
      </c>
      <c r="K396" s="81" t="str">
        <f t="shared" si="12"/>
        <v/>
      </c>
      <c r="L396" s="147">
        <v>12054</v>
      </c>
      <c r="M396" s="147">
        <v>0</v>
      </c>
      <c r="N396" s="147">
        <v>0</v>
      </c>
    </row>
    <row r="397" spans="1:22" s="83" customFormat="1" ht="34.5" customHeight="1">
      <c r="A397" s="250" t="s">
        <v>777</v>
      </c>
      <c r="B397" s="119"/>
      <c r="C397" s="370"/>
      <c r="D397" s="320" t="s">
        <v>228</v>
      </c>
      <c r="E397" s="321"/>
      <c r="F397" s="321"/>
      <c r="G397" s="321"/>
      <c r="H397" s="322"/>
      <c r="I397" s="344"/>
      <c r="J397" s="140">
        <f t="shared" si="11"/>
        <v>2060</v>
      </c>
      <c r="K397" s="81" t="str">
        <f t="shared" si="12"/>
        <v/>
      </c>
      <c r="L397" s="147">
        <v>2060</v>
      </c>
      <c r="M397" s="147">
        <v>0</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542</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2008</v>
      </c>
      <c r="K405" s="81" t="str">
        <f t="shared" ref="K405:K422" si="14">IF(OR(COUNTIF(L405:N405,"未確認")&gt;0,COUNTIF(L405:N405,"~*")&gt;0),"※","")</f>
        <v/>
      </c>
      <c r="L405" s="147">
        <v>2008</v>
      </c>
      <c r="M405" s="147">
        <v>0</v>
      </c>
      <c r="N405" s="147">
        <v>0</v>
      </c>
    </row>
    <row r="406" spans="1:22" s="83" customFormat="1" ht="34.5" customHeight="1">
      <c r="A406" s="251" t="s">
        <v>779</v>
      </c>
      <c r="B406" s="119"/>
      <c r="C406" s="369"/>
      <c r="D406" s="375" t="s">
        <v>233</v>
      </c>
      <c r="E406" s="377" t="s">
        <v>234</v>
      </c>
      <c r="F406" s="378"/>
      <c r="G406" s="378"/>
      <c r="H406" s="379"/>
      <c r="I406" s="361"/>
      <c r="J406" s="140">
        <f t="shared" si="13"/>
        <v>330</v>
      </c>
      <c r="K406" s="81" t="str">
        <f t="shared" si="14"/>
        <v/>
      </c>
      <c r="L406" s="147">
        <v>330</v>
      </c>
      <c r="M406" s="147">
        <v>0</v>
      </c>
      <c r="N406" s="147">
        <v>0</v>
      </c>
    </row>
    <row r="407" spans="1:22" s="83" customFormat="1" ht="34.5" customHeight="1">
      <c r="A407" s="251" t="s">
        <v>780</v>
      </c>
      <c r="B407" s="119"/>
      <c r="C407" s="369"/>
      <c r="D407" s="369"/>
      <c r="E407" s="320" t="s">
        <v>235</v>
      </c>
      <c r="F407" s="321"/>
      <c r="G407" s="321"/>
      <c r="H407" s="322"/>
      <c r="I407" s="361"/>
      <c r="J407" s="140">
        <f t="shared" si="13"/>
        <v>901</v>
      </c>
      <c r="K407" s="81" t="str">
        <f t="shared" si="14"/>
        <v/>
      </c>
      <c r="L407" s="147">
        <v>901</v>
      </c>
      <c r="M407" s="147">
        <v>0</v>
      </c>
      <c r="N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777</v>
      </c>
      <c r="K411" s="81" t="str">
        <f t="shared" si="14"/>
        <v/>
      </c>
      <c r="L411" s="147">
        <v>777</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2060</v>
      </c>
      <c r="K413" s="81" t="str">
        <f t="shared" si="14"/>
        <v/>
      </c>
      <c r="L413" s="147">
        <v>2060</v>
      </c>
      <c r="M413" s="147">
        <v>0</v>
      </c>
      <c r="N413" s="147">
        <v>0</v>
      </c>
    </row>
    <row r="414" spans="1:22" s="83" customFormat="1" ht="34.5" customHeight="1">
      <c r="A414" s="251" t="s">
        <v>787</v>
      </c>
      <c r="B414" s="119"/>
      <c r="C414" s="369"/>
      <c r="D414" s="375" t="s">
        <v>240</v>
      </c>
      <c r="E414" s="377" t="s">
        <v>241</v>
      </c>
      <c r="F414" s="378"/>
      <c r="G414" s="378"/>
      <c r="H414" s="379"/>
      <c r="I414" s="361"/>
      <c r="J414" s="140">
        <f t="shared" si="13"/>
        <v>913</v>
      </c>
      <c r="K414" s="81" t="str">
        <f t="shared" si="14"/>
        <v/>
      </c>
      <c r="L414" s="147">
        <v>913</v>
      </c>
      <c r="M414" s="147">
        <v>0</v>
      </c>
      <c r="N414" s="147">
        <v>0</v>
      </c>
    </row>
    <row r="415" spans="1:22" s="83" customFormat="1" ht="34.5" customHeight="1">
      <c r="A415" s="251" t="s">
        <v>788</v>
      </c>
      <c r="B415" s="119"/>
      <c r="C415" s="369"/>
      <c r="D415" s="369"/>
      <c r="E415" s="320" t="s">
        <v>242</v>
      </c>
      <c r="F415" s="321"/>
      <c r="G415" s="321"/>
      <c r="H415" s="322"/>
      <c r="I415" s="361"/>
      <c r="J415" s="140">
        <f t="shared" si="13"/>
        <v>1092</v>
      </c>
      <c r="K415" s="81" t="str">
        <f t="shared" si="14"/>
        <v/>
      </c>
      <c r="L415" s="147">
        <v>1092</v>
      </c>
      <c r="M415" s="147">
        <v>0</v>
      </c>
      <c r="N415" s="147">
        <v>0</v>
      </c>
    </row>
    <row r="416" spans="1:22" s="83" customFormat="1" ht="34.5" customHeight="1">
      <c r="A416" s="251" t="s">
        <v>789</v>
      </c>
      <c r="B416" s="119"/>
      <c r="C416" s="369"/>
      <c r="D416" s="369"/>
      <c r="E416" s="320" t="s">
        <v>243</v>
      </c>
      <c r="F416" s="321"/>
      <c r="G416" s="321"/>
      <c r="H416" s="322"/>
      <c r="I416" s="361"/>
      <c r="J416" s="140">
        <f t="shared" si="13"/>
        <v>55</v>
      </c>
      <c r="K416" s="81" t="str">
        <f t="shared" si="14"/>
        <v/>
      </c>
      <c r="L416" s="147">
        <v>55</v>
      </c>
      <c r="M416" s="147">
        <v>0</v>
      </c>
      <c r="N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542</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1147</v>
      </c>
      <c r="K430" s="193" t="str">
        <f>IF(OR(COUNTIF(L430:N430,"未確認")&gt;0,COUNTIF(L430:N430,"~*")&gt;0),"※","")</f>
        <v/>
      </c>
      <c r="L430" s="147">
        <v>1147</v>
      </c>
      <c r="M430" s="147">
        <v>0</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1147</v>
      </c>
      <c r="K433" s="193" t="str">
        <f>IF(OR(COUNTIF(L433:N433,"未確認")&gt;0,COUNTIF(L433:N433,"~*")&gt;0),"※","")</f>
        <v/>
      </c>
      <c r="L433" s="147">
        <v>1147</v>
      </c>
      <c r="M433" s="147">
        <v>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542</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542</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51</v>
      </c>
      <c r="K468" s="201" t="str">
        <f t="shared" ref="K468:K475" si="16">IF(OR(COUNTIF(L468:N468,"未確認")&gt;0,COUNTIF(L468:N468,"*")&gt;0),"※","")</f>
        <v>※</v>
      </c>
      <c r="L468" s="117">
        <v>51</v>
      </c>
      <c r="M468" s="117" t="s">
        <v>1049</v>
      </c>
      <c r="N468" s="117" t="s">
        <v>1049</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v>0</v>
      </c>
      <c r="M469" s="117" t="s">
        <v>978</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t="s">
        <v>978</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v>0</v>
      </c>
      <c r="M477" s="117" t="s">
        <v>978</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56</v>
      </c>
      <c r="K479" s="201" t="str">
        <f t="shared" si="18"/>
        <v>※</v>
      </c>
      <c r="L479" s="117">
        <v>56</v>
      </c>
      <c r="M479" s="117" t="s">
        <v>978</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t="s">
        <v>1049</v>
      </c>
      <c r="N481" s="117" t="s">
        <v>1049</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t="s">
        <v>978</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541</v>
      </c>
      <c r="M492" s="117" t="s">
        <v>978</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1049</v>
      </c>
      <c r="N494" s="117" t="s">
        <v>1049</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1049</v>
      </c>
      <c r="N495" s="117" t="s">
        <v>1049</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1049</v>
      </c>
      <c r="N496" s="117" t="s">
        <v>1049</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542</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t="s">
        <v>1049</v>
      </c>
      <c r="N504" s="117" t="s">
        <v>1049</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19</v>
      </c>
      <c r="K505" s="201" t="str">
        <f t="shared" si="21"/>
        <v>※</v>
      </c>
      <c r="L505" s="117">
        <v>19</v>
      </c>
      <c r="M505" s="117" t="s">
        <v>1049</v>
      </c>
      <c r="N505" s="117" t="s">
        <v>1049</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1049</v>
      </c>
      <c r="N506" s="117" t="s">
        <v>1049</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1049</v>
      </c>
      <c r="N507" s="117" t="s">
        <v>1049</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1049</v>
      </c>
      <c r="N508" s="117" t="s">
        <v>1049</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1049</v>
      </c>
      <c r="N509" s="117" t="s">
        <v>1049</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1049</v>
      </c>
      <c r="N510" s="117" t="s">
        <v>1049</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1049</v>
      </c>
      <c r="N511" s="117" t="s">
        <v>1049</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542</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t="s">
        <v>1049</v>
      </c>
      <c r="N516" s="117" t="s">
        <v>1049</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t="s">
        <v>1049</v>
      </c>
      <c r="N517" s="117" t="s">
        <v>1049</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542</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t="s">
        <v>1049</v>
      </c>
      <c r="N522" s="117" t="s">
        <v>1049</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542</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63</v>
      </c>
      <c r="K527" s="201" t="str">
        <f>IF(OR(COUNTIF(L527:N527,"未確認")&gt;0,COUNTIF(L527:N527,"*")&gt;0),"※","")</f>
        <v/>
      </c>
      <c r="L527" s="117">
        <v>63</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542</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t="s">
        <v>1049</v>
      </c>
      <c r="N532" s="117" t="s">
        <v>1049</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1049</v>
      </c>
      <c r="N533" s="117" t="s">
        <v>1049</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1049</v>
      </c>
      <c r="N534" s="117" t="s">
        <v>1049</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1049</v>
      </c>
      <c r="N535" s="117" t="s">
        <v>1049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1049</v>
      </c>
      <c r="N536" s="117" t="s">
        <v>1049</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1049</v>
      </c>
      <c r="N537" s="117" t="s">
        <v>1049</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542</v>
      </c>
      <c r="N543" s="66" t="s">
        <v>542</v>
      </c>
    </row>
    <row r="544" spans="1:22" s="1" customFormat="1" ht="20.25" customHeight="1">
      <c r="A544" s="243"/>
      <c r="C544" s="62"/>
      <c r="D544" s="3"/>
      <c r="E544" s="3"/>
      <c r="F544" s="3"/>
      <c r="G544" s="3"/>
      <c r="H544" s="287"/>
      <c r="I544" s="67" t="s">
        <v>36</v>
      </c>
      <c r="J544" s="68"/>
      <c r="K544" s="186"/>
      <c r="L544" s="70" t="s">
        <v>1047</v>
      </c>
      <c r="M544" s="70" t="s">
        <v>1050</v>
      </c>
      <c r="N544" s="70" t="s">
        <v>1052</v>
      </c>
    </row>
    <row r="545" spans="1:14" s="115" customFormat="1" ht="70" customHeight="1">
      <c r="A545" s="252" t="s">
        <v>853</v>
      </c>
      <c r="C545" s="320" t="s">
        <v>348</v>
      </c>
      <c r="D545" s="321"/>
      <c r="E545" s="321"/>
      <c r="F545" s="321"/>
      <c r="G545" s="321"/>
      <c r="H545" s="322"/>
      <c r="I545" s="122" t="s">
        <v>349</v>
      </c>
      <c r="J545" s="116" t="str">
        <f t="shared" ref="J545:J557" si="24">IF(SUM(L545:N545)=0,IF(COUNTIF(L545:N545,"未確認")&gt;0,"未確認",IF(COUNTIF(L545:N545,"~*")&gt;0,"*",SUM(L545:N545))),SUM(L545:N545))</f>
        <v>*</v>
      </c>
      <c r="K545" s="201" t="str">
        <f t="shared" ref="K545:K557" si="25">IF(OR(COUNTIF(L545:N545,"未確認")&gt;0,COUNTIF(L545:N545,"*")&gt;0),"※","")</f>
        <v>※</v>
      </c>
      <c r="L545" s="117" t="s">
        <v>541</v>
      </c>
      <c r="M545" s="117" t="s">
        <v>1049</v>
      </c>
      <c r="N545" s="117" t="s">
        <v>1049</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1049</v>
      </c>
      <c r="N546" s="117" t="s">
        <v>1049</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1049</v>
      </c>
      <c r="N547" s="117" t="s">
        <v>1049</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1049</v>
      </c>
      <c r="N548" s="117" t="s">
        <v>1049</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1049</v>
      </c>
      <c r="N549" s="117" t="s">
        <v>1049</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1049</v>
      </c>
      <c r="N550" s="117" t="s">
        <v>1049</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1049</v>
      </c>
      <c r="N551" s="117" t="s">
        <v>1049</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1049</v>
      </c>
      <c r="N552" s="117" t="s">
        <v>1049</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1049</v>
      </c>
      <c r="N553" s="117" t="s">
        <v>1049</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1049</v>
      </c>
      <c r="N554" s="117" t="s">
        <v>1049</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1049</v>
      </c>
      <c r="N555" s="117" t="s">
        <v>1049</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1049</v>
      </c>
      <c r="N556" s="117" t="s">
        <v>1049</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1049</v>
      </c>
      <c r="N557" s="117" t="s">
        <v>1049</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1051</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17.600000000000001</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14.9</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v>5.4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12.2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28.4</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v>28.4</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0</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0</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542</v>
      </c>
      <c r="N588" s="66" t="s">
        <v>542</v>
      </c>
    </row>
    <row r="589" spans="1:22" s="1" customFormat="1" ht="20.25" customHeight="1">
      <c r="A589" s="243"/>
      <c r="C589" s="62"/>
      <c r="D589" s="3"/>
      <c r="E589" s="3"/>
      <c r="F589" s="3"/>
      <c r="G589" s="3"/>
      <c r="H589" s="287"/>
      <c r="I589" s="67" t="s">
        <v>36</v>
      </c>
      <c r="J589" s="68"/>
      <c r="K589" s="186"/>
      <c r="L589" s="70" t="s">
        <v>1047</v>
      </c>
      <c r="M589" s="70" t="s">
        <v>1050</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t="s">
        <v>1049</v>
      </c>
      <c r="N590" s="117" t="s">
        <v>1049</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t="s">
        <v>1049</v>
      </c>
      <c r="N591" s="117" t="s">
        <v>1049</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t="s">
        <v>1049</v>
      </c>
      <c r="N592" s="117" t="s">
        <v>1049</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v>0</v>
      </c>
      <c r="M593" s="117" t="s">
        <v>1049</v>
      </c>
      <c r="N593" s="117" t="s">
        <v>1049</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t="s">
        <v>1049</v>
      </c>
      <c r="N594" s="117" t="s">
        <v>1049</v>
      </c>
    </row>
    <row r="595" spans="1:14" s="115" customFormat="1" ht="35.15" customHeight="1">
      <c r="A595" s="251" t="s">
        <v>895</v>
      </c>
      <c r="B595" s="84"/>
      <c r="C595" s="323" t="s">
        <v>995</v>
      </c>
      <c r="D595" s="324"/>
      <c r="E595" s="324"/>
      <c r="F595" s="324"/>
      <c r="G595" s="324"/>
      <c r="H595" s="325"/>
      <c r="I595" s="340" t="s">
        <v>397</v>
      </c>
      <c r="J595" s="140">
        <v>453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176</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341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309</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t="s">
        <v>1049</v>
      </c>
      <c r="N600" s="117" t="s">
        <v>1049</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1049</v>
      </c>
      <c r="N601" s="117" t="s">
        <v>1049</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1049</v>
      </c>
      <c r="N602" s="117" t="s">
        <v>1049</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1049</v>
      </c>
      <c r="N603" s="117" t="s">
        <v>1049</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1049</v>
      </c>
      <c r="N604" s="117" t="s">
        <v>1049</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1049</v>
      </c>
      <c r="N605" s="117" t="s">
        <v>1049</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542</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1052</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t="s">
        <v>1049</v>
      </c>
      <c r="N613" s="117" t="s">
        <v>1049</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1049</v>
      </c>
      <c r="N614" s="117" t="s">
        <v>1049</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1049</v>
      </c>
      <c r="N615" s="117" t="s">
        <v>1049</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1049</v>
      </c>
      <c r="N616" s="117" t="s">
        <v>1049</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1049</v>
      </c>
      <c r="N617" s="117" t="s">
        <v>1049</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1049</v>
      </c>
      <c r="N618" s="117" t="s">
        <v>1049</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1049</v>
      </c>
      <c r="N619" s="117" t="s">
        <v>1049</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1049</v>
      </c>
      <c r="N620" s="117" t="s">
        <v>1049</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1049</v>
      </c>
      <c r="N621" s="117" t="s">
        <v>1049</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1049</v>
      </c>
      <c r="N622" s="117" t="s">
        <v>1049</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1049</v>
      </c>
      <c r="N623" s="117" t="s">
        <v>1049</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542</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t="s">
        <v>1049</v>
      </c>
      <c r="N631" s="117" t="s">
        <v>1049</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v>
      </c>
      <c r="L632" s="117">
        <v>20</v>
      </c>
      <c r="M632" s="117" t="s">
        <v>1049</v>
      </c>
      <c r="N632" s="117" t="s">
        <v>1049</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1049</v>
      </c>
      <c r="N633" s="117" t="s">
        <v>1049</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1049</v>
      </c>
      <c r="N634" s="117" t="s">
        <v>1049</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1049</v>
      </c>
      <c r="N635" s="117" t="s">
        <v>1049</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1049</v>
      </c>
      <c r="N636" s="117" t="s">
        <v>1049</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1049</v>
      </c>
      <c r="N637" s="117" t="s">
        <v>1049</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1049</v>
      </c>
      <c r="N638" s="117" t="s">
        <v>1049</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542</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v>
      </c>
      <c r="L646" s="117">
        <v>0</v>
      </c>
      <c r="M646" s="117" t="s">
        <v>1049</v>
      </c>
      <c r="N646" s="117" t="s">
        <v>1049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1049</v>
      </c>
      <c r="N647" s="117" t="s">
        <v>1049</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1049</v>
      </c>
      <c r="N648" s="117" t="s">
        <v>1049</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1049</v>
      </c>
      <c r="N649" s="117" t="s">
        <v>1049</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1049</v>
      </c>
      <c r="N650" s="117" t="s">
        <v>1049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1049</v>
      </c>
      <c r="N651" s="117" t="s">
        <v>1049</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1049</v>
      </c>
      <c r="N652" s="117" t="s">
        <v>1049</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1049</v>
      </c>
      <c r="N653" s="117" t="s">
        <v>1049</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1049</v>
      </c>
      <c r="N654" s="117" t="s">
        <v>1049</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1049</v>
      </c>
      <c r="N655" s="117" t="s">
        <v>1049</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1049</v>
      </c>
      <c r="N656" s="117" t="s">
        <v>1049</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1049</v>
      </c>
      <c r="N657" s="117" t="s">
        <v>1049</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1049</v>
      </c>
      <c r="N658" s="117" t="s">
        <v>1049</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1049</v>
      </c>
      <c r="N659" s="117" t="s">
        <v>1049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1049</v>
      </c>
      <c r="N660" s="117" t="s">
        <v>1049</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542</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t="s">
        <v>533</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t="s">
        <v>533</v>
      </c>
    </row>
    <row r="670" spans="1:22" s="83" customFormat="1" ht="60" customHeight="1">
      <c r="A670" s="251" t="s">
        <v>953</v>
      </c>
      <c r="B670" s="84"/>
      <c r="C670" s="323" t="s">
        <v>485</v>
      </c>
      <c r="D670" s="324"/>
      <c r="E670" s="324"/>
      <c r="F670" s="324"/>
      <c r="G670" s="324"/>
      <c r="H670" s="325"/>
      <c r="I670" s="326" t="s">
        <v>1031</v>
      </c>
      <c r="J670" s="223"/>
      <c r="K670" s="224"/>
      <c r="L670" s="301">
        <v>0</v>
      </c>
      <c r="M670" s="301">
        <v>0</v>
      </c>
      <c r="N670" s="301" t="s">
        <v>533</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t="s">
        <v>533</v>
      </c>
    </row>
    <row r="672" spans="1:22" s="83" customFormat="1" ht="25.75" customHeight="1">
      <c r="A672" s="251" t="s">
        <v>955</v>
      </c>
      <c r="B672" s="84"/>
      <c r="C672" s="229"/>
      <c r="D672" s="286"/>
      <c r="E672" s="329"/>
      <c r="F672" s="330"/>
      <c r="G672" s="331" t="s">
        <v>1004</v>
      </c>
      <c r="H672" s="332"/>
      <c r="I672" s="328"/>
      <c r="J672" s="223"/>
      <c r="K672" s="224"/>
      <c r="L672" s="301">
        <v>0</v>
      </c>
      <c r="M672" s="301">
        <v>0</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c r="N673" s="301" t="s">
        <v>533</v>
      </c>
    </row>
    <row r="674" spans="1:22" s="115" customFormat="1" ht="34.5" customHeight="1">
      <c r="A674" s="251" t="s">
        <v>957</v>
      </c>
      <c r="B674" s="84"/>
      <c r="C674" s="289"/>
      <c r="D674" s="291"/>
      <c r="E674" s="317" t="s">
        <v>1005</v>
      </c>
      <c r="F674" s="318"/>
      <c r="G674" s="318"/>
      <c r="H674" s="319"/>
      <c r="I674" s="333"/>
      <c r="J674" s="223"/>
      <c r="K674" s="224"/>
      <c r="L674" s="301">
        <v>0</v>
      </c>
      <c r="M674" s="301">
        <v>0</v>
      </c>
      <c r="N674" s="301" t="s">
        <v>533</v>
      </c>
    </row>
    <row r="675" spans="1:22" s="83" customFormat="1" ht="56.15" customHeight="1">
      <c r="A675" s="251" t="s">
        <v>958</v>
      </c>
      <c r="B675" s="84"/>
      <c r="C675" s="317" t="s">
        <v>1006</v>
      </c>
      <c r="D675" s="318"/>
      <c r="E675" s="318"/>
      <c r="F675" s="318"/>
      <c r="G675" s="318"/>
      <c r="H675" s="319"/>
      <c r="I675" s="138" t="s">
        <v>492</v>
      </c>
      <c r="J675" s="223"/>
      <c r="K675" s="224"/>
      <c r="L675" s="302">
        <v>0</v>
      </c>
      <c r="M675" s="302">
        <v>0</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542</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v>0</v>
      </c>
      <c r="M683" s="117" t="s">
        <v>1049</v>
      </c>
      <c r="N683" s="117" t="s">
        <v>1049</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v>0</v>
      </c>
      <c r="M684" s="117" t="s">
        <v>1049</v>
      </c>
      <c r="N684" s="117" t="s">
        <v>1049</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t="s">
        <v>1049</v>
      </c>
      <c r="N685" s="117" t="s">
        <v>1049</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542</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t="s">
        <v>1049</v>
      </c>
      <c r="N693" s="117" t="s">
        <v>1049</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t="s">
        <v>1049</v>
      </c>
      <c r="N694" s="117" t="s">
        <v>1049</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t="s">
        <v>1049</v>
      </c>
      <c r="N695" s="117" t="s">
        <v>1049</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t="s">
        <v>1049</v>
      </c>
      <c r="N696" s="117" t="s">
        <v>1049</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t="s">
        <v>1049</v>
      </c>
      <c r="N697" s="117" t="s">
        <v>1049</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542</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t="s">
        <v>1049</v>
      </c>
      <c r="N706" s="117" t="s">
        <v>1049</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t="s">
        <v>1049</v>
      </c>
      <c r="N707" s="117" t="s">
        <v>1049</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t="s">
        <v>1049</v>
      </c>
      <c r="N708" s="117" t="s">
        <v>1049</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t="s">
        <v>1049</v>
      </c>
      <c r="N709" s="117" t="s">
        <v>1049</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F0AAF4-5458-44FF-8840-134180942C8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2019-12-23T00:57:03Z</dcterms:modified>
</cp:coreProperties>
</file>