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9E72C2C-583B-46E8-88AF-D9F0775C7E4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<sst xmlns="http://schemas.openxmlformats.org/spreadsheetml/2006/main" count="2975" uniqueCount="1052">
  <si>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</si>
  <si>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</si>
  <si>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</si>
  <si>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</si>
  <si>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</si>
  <si>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</si>
  <si>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</si>
  <si>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</si>
  <si>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</si>
  <si>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</si>
  <si>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</si>
  <si>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</si>
  <si>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</si>
  <si>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</si>
  <si>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</si>
  <si>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</si>
  <si>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</si>
  <si>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</si>
  <si>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</si>
  <si>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</si>
  <si>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</si>
  <si>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</si>
  <si>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</si>
  <si>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</si>
  <si>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</si>
  <si>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</si>
  <si>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</si>
  <si>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</si>
  <si>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</si>
  <si>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</si>
  <si>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</si>
  <si>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</si>
  <si>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</si>
  <si>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</si>
  <si>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</si>
  <si>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</si>
  <si>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</si>
  <si>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</si>
  <si>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</si>
  <si>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</si>
  <si>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</si>
  <si>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</si>
  <si>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</si>
  <si>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</si>
  <si>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</si>
  <si>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</si>
  <si>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</si>
  <si>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</si>
  <si>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</si>
  <si>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</si>
  <si>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</si>
  <si>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</si>
  <si>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</si>
  <si>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</si>
  <si>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</si>
  <si>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</si>
  <si>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</si>
  <si>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</si>
  <si>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</si>
  <si>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</si>
  <si>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</si>
  <si>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</si>
  <si>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</si>
  <si>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</si>
  <si>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</si>
  <si>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</si>
  <si>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</si>
  <si>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</si>
  <si>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</si>
  <si>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</si>
  <si>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</si>
  <si>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</si>
  <si>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</si>
  <si>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</si>
  <si>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</si>
  <si>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</si>
  <si>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</si>
  <si>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</si>
  <si>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</si>
  <si>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</si>
  <si>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</si>
  <si>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</si>
  <si>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</si>
  <si>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</si>
  <si>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</si>
  <si>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</si>
  <si>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</si>
  <si>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</si>
  <si>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</si>
  <si>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</si>
  <si>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</si>
  <si>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</si>
  <si>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</si>
  <si>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</si>
  <si>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</si>
  <si>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</si>
  <si>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</si>
  <si>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</si>
  <si>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</si>
  <si>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</si>
  <si>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</si>
  <si>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</si>
  <si>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</si>
  <si>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</si>
  <si>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</si>
  <si>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</si>
  <si>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</si>
  <si>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</si>
  <si>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</si>
  <si>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</si>
  <si>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</si>
  <si>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</si>
  <si>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</si>
  <si>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</si>
  <si>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</si>
  <si>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</si>
  <si>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</si>
  <si>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</si>
  <si>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</si>
  <si>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</si>
  <si>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</si>
  <si>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</si>
  <si>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</si>
  <si>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</si>
  <si>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</si>
  <si>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</si>
  <si>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</si>
  <si>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</si>
  <si>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</si>
  <si>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</si>
  <si>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</si>
  <si>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</si>
  <si>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</si>
  <si>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</si>
  <si>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</si>
  <si>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</si>
  <si>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</si>
  <si>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</si>
  <si>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</si>
  <si>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</si>
  <si>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</si>
  <si>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</si>
  <si>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</si>
  <si>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</si>
  <si>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</si>
  <si>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</si>
  <si>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</si>
  <si>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</si>
  <si>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</si>
  <si>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</si>
  <si>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</si>
  <si>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</si>
  <si>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</si>
  <si>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</si>
  <si>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</si>
  <si>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</si>
  <si>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</si>
  <si>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</si>
  <si>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</si>
  <si>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</si>
  <si>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</si>
  <si>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</si>
  <si>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</si>
  <si>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</si>
  <si>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</si>
  <si>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</si>
  <si>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</si>
  <si>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</si>
  <si>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</si>
  <si>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</si>
  <si>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</si>
  <si>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</si>
  <si>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</si>
  <si>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</si>
  <si>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</si>
  <si>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</si>
  <si>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</si>
  <si>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</si>
  <si>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</si>
  <si>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</si>
  <si>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</si>
  <si>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</si>
  <si>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</si>
  <si>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</si>
  <si>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</si>
  <si>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</si>
  <si>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</si>
  <si>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</si>
  <si>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</si>
  <si>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</si>
  <si>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</si>
  <si>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</si>
  <si>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</si>
  <si>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</si>
  <si>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</si>
  <si>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</si>
  <si>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</si>
  <si>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</si>
  <si>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</si>
  <si>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</si>
  <si>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</si>
  <si>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</si>
  <si>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</si>
  <si>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</si>
  <si>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</si>
  <si>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</si>
  <si>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</si>
  <si>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</si>
  <si>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</si>
  <si>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</si>
  <si>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</si>
  <si>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</si>
  <si>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</si>
  <si>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</si>
  <si>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</si>
  <si>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</si>
  <si>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</si>
  <si>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</si>
  <si>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</si>
  <si>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</si>
  <si>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</si>
  <si>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</si>
  <si>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</si>
  <si>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</si>
  <si>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</si>
  <si>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</si>
  <si>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</si>
  <si>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</si>
  <si>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</si>
  <si>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</si>
  <si>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</si>
  <si>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</si>
  <si>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</si>
  <si>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</si>
  <si>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</si>
  <si>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</si>
  <si>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</si>
  <si>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</si>
  <si>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</si>
  <si>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</si>
  <si>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</si>
  <si>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</si>
  <si>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</si>
  <si>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</si>
  <si>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</si>
  <si>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</si>
  <si>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</si>
  <si>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</si>
  <si>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</si>
  <si>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</si>
  <si>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</si>
  <si>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</si>
  <si>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</si>
  <si>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</si>
  <si>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</si>
  <si>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</si>
  <si>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</si>
  <si>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</si>
  <si>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</si>
  <si>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</si>
  <si>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</si>
  <si>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</si>
  <si>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</si>
  <si>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</si>
  <si>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</si>
  <si>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</si>
  <si>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</si>
  <si>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</si>
  <si>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</si>
  <si>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</si>
  <si>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</si>
  <si>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</si>
  <si>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</si>
  <si>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</si>
  <si>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</si>
  <si>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</si>
  <si>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</si>
  <si>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</si>
  <si>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</si>
  <si>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</si>
  <si>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</si>
  <si>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</si>
  <si>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</si>
  <si>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</si>
  <si>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</si>
  <si>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</si>
  <si>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</si>
  <si>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</si>
  <si>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</si>
  <si>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</si>
  <si>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</si>
  <si>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</si>
  <si>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</si>
  <si>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</si>
  <si>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</si>
  <si>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</si>
  <si>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</si>
  <si>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</si>
  <si>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</si>
  <si>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</si>
  <si>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</si>
  <si>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</si>
  <si>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</si>
  <si>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</si>
  <si>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</si>
  <si>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</si>
  <si>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</si>
  <si>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</si>
  <si>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</si>
  <si>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</si>
  <si>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</si>
  <si>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</si>
  <si>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</si>
  <si>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</si>
  <si>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</si>
  <si>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</si>
  <si>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</si>
  <si>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</si>
  <si>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</si>
  <si>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</si>
  <si>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</si>
  <si>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</si>
  <si>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</si>
  <si>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</si>
  <si>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</si>
  <si>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</si>
  <si>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</si>
  <si>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</si>
  <si>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</si>
  <si>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</si>
  <si>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</si>
  <si>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</si>
  <si>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</si>
  <si>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</si>
  <si>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</si>
  <si>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</si>
  <si>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</si>
  <si>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</si>
  <si>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</si>
  <si>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</si>
  <si>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</si>
  <si>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</si>
  <si>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</si>
  <si>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</si>
  <si>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</si>
  <si>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</si>
  <si>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</si>
  <si>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</si>
  <si>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</si>
  <si>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</si>
  <si>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</si>
  <si>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</si>
  <si>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</si>
  <si>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</si>
  <si>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</si>
  <si>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</si>
  <si>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</si>
  <si>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</si>
  <si>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</si>
  <si>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</si>
  <si>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</si>
  <si>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</si>
  <si>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</si>
  <si>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</si>
  <si>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</si>
  <si>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</si>
  <si>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</si>
  <si>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</si>
  <si>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</si>
  <si>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</si>
  <si>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</si>
  <si>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</si>
  <si>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</si>
  <si>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</si>
  <si>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</si>
  <si>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</si>
  <si>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</si>
  <si>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</si>
  <si>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</si>
  <si>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</si>
  <si>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</si>
  <si>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</si>
  <si>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</si>
  <si>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</si>
  <si>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</si>
  <si>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</si>
  <si>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</si>
  <si>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</si>
  <si>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</si>
  <si>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</si>
  <si>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</si>
  <si>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</si>
  <si>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</si>
  <si>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</si>
  <si>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</si>
  <si>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</si>
  <si>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</si>
  <si>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</si>
  <si>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</si>
  <si>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</si>
  <si>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</si>
  <si>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</si>
  <si>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</si>
  <si>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</si>
  <si>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</si>
  <si>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</si>
  <si>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</si>
  <si>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</si>
  <si>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</si>
  <si>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</si>
  <si>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</si>
  <si>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</si>
  <si>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</si>
  <si>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</si>
  <si>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</si>
  <si>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</si>
  <si>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</si>
  <si>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</si>
  <si>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</si>
  <si>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</si>
  <si>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</si>
  <si>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</si>
  <si>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</si>
  <si>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</si>
  <si>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</si>
  <si>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</si>
  <si>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</si>
  <si>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</si>
  <si>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</si>
  <si>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</si>
  <si>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</si>
  <si>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</si>
  <si>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</si>
  <si>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</si>
  <si>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</si>
  <si>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</si>
  <si>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</si>
  <si>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</si>
  <si>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</si>
  <si>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</si>
  <si>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</si>
  <si>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</si>
  <si>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</si>
  <si>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</si>
  <si>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</si>
  <si>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</si>
  <si>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</si>
  <si>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</si>
  <si>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</si>
  <si>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</si>
  <si>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</si>
  <si>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</si>
  <si>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</si>
  <si>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</si>
  <si>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</si>
  <si>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</si>
  <si>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</si>
  <si>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</si>
  <si>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</si>
  <si>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</si>
  <si>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</si>
  <si>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</si>
  <si>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</si>
  <si>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</si>
  <si>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</si>
  <si>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</si>
  <si>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</si>
  <si>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</si>
  <si>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</si>
  <si>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</si>
  <si>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</si>
  <si>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</si>
  <si>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</si>
  <si>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</si>
  <si>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</si>
  <si>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</si>
  <si>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</si>
  <si>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</si>
  <si>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</si>
  <si>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</si>
  <si>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</si>
  <si>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</si>
  <si>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</si>
  <si>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</si>
  <si>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</si>
  <si>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</si>
  <si>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</si>
  <si>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</si>
  <si>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</si>
  <si>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</si>
  <si>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</si>
  <si>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</si>
  <si>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</si>
  <si>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</si>
  <si>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</si>
  <si>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</si>
  <si>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</si>
  <si>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</si>
  <si>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</si>
  <si>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</si>
  <si>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</si>
  <si>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</si>
  <si>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</si>
  <si>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</si>
  <si>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</si>
  <si>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</si>
  <si>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</si>
  <si>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</si>
  <si>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</si>
  <si>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</si>
  <si>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</si>
  <si>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</si>
  <si>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</si>
  <si>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</si>
  <si>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</si>
  <si>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</si>
  <si>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</si>
  <si>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</si>
  <si>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</si>
  <si>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</si>
  <si>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</si>
  <si>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</si>
  <si>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</si>
  <si>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</si>
  <si>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</si>
  <si>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</si>
  <si>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</si>
  <si>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</si>
  <si>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</si>
  <si>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</si>
  <si>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</si>
  <si>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</si>
  <si>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</si>
  <si>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</si>
  <si>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</si>
  <si>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</si>
  <si>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</si>
  <si>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</si>
  <si>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</si>
  <si>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</si>
  <si>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</si>
  <si>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</si>
  <si>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</si>
  <si>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</si>
  <si>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</si>
  <si>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</si>
  <si>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</si>
  <si>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</si>
  <si>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</si>
  <si>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</si>
  <si>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</si>
  <si>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</si>
  <si>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</si>
  <si>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</si>
  <si>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</si>
  <si>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</si>
  <si>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</si>
  <si>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</si>
  <si>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</si>
  <si>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</si>
  <si>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</si>
  <si>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</si>
  <si>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</si>
  <si>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</si>
  <si>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</si>
  <si>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</si>
  <si>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</si>
  <si>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</si>
  <si>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</si>
  <si>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</si>
  <si>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</si>
  <si>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</si>
  <si>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</si>
  <si>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</si>
  <si>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</si>
  <si>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</si>
  <si>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</si>
  <si>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</si>
  <si>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</si>
  <si>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</si>
  <si>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</si>
  <si>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</si>
  <si>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</si>
  <si>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</si>
  <si>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</si>
  <si>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</si>
  <si>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</si>
  <si>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</si>
  <si>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</si>
  <si>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</si>
  <si>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</si>
  <si>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</si>
  <si>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</si>
  <si>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</si>
  <si>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</si>
  <si>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</si>
  <si>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</si>
  <si>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</si>
  <si>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</si>
  <si>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</si>
  <si>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</si>
  <si>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</si>
  <si>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</si>
  <si>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</si>
  <si>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</si>
  <si>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</si>
  <si>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</si>
  <si>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</si>
  <si>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</si>
  <si>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</si>
  <si>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</si>
  <si>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</si>
  <si>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</si>
  <si>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</si>
  <si>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</si>
  <si>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</si>
  <si>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</si>
  <si>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</si>
  <si>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</si>
  <si>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</si>
  <si>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</si>
  <si>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</si>
  <si>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</si>
  <si>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</si>
  <si>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</si>
  <si>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</si>
  <si>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</si>
  <si>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</si>
  <si>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</si>
  <si>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</si>
  <si>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</si>
  <si>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</si>
  <si>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</si>
  <si>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</si>
  <si>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</si>
  <si>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</si>
  <si>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</si>
  <si>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</si>
  <si>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</si>
  <si>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</si>
  <si>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</si>
  <si>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</si>
  <si>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</si>
  <si>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</si>
  <si>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</si>
  <si>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</si>
  <si>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</si>
  <si>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</si>
  <si>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</si>
  <si>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</si>
  <si>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</si>
  <si>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</si>
  <si>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</si>
  <si>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</si>
  <si>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</si>
  <si>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</si>
  <si>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</si>
  <si>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</si>
  <si>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</si>
  <si>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</si>
  <si>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</si>
  <si>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</si>
  <si>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</si>
  <si>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</si>
  <si>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</si>
  <si>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</si>
  <si>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</si>
  <si>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</si>
  <si>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</si>
  <si>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</si>
  <si>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</si>
  <si>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</si>
  <si>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</si>
  <si>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</si>
  <si>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</si>
  <si>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</si>
  <si>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</si>
  <si>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</si>
  <si>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</si>
  <si>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</si>
  <si>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</si>
  <si>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</si>
  <si>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</si>
  <si>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</si>
  <si>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</si>
  <si>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</si>
  <si>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</si>
  <si>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</si>
  <si>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</si>
  <si>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</si>
  <si>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</si>
  <si>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</si>
  <si>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</si>
  <si>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</si>
  <si>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</si>
  <si>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</si>
  <si>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</si>
  <si>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</si>
  <si>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</si>
  <si>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</si>
  <si>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</si>
  <si>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</si>
  <si>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</si>
  <si>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</si>
  <si>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</si>
  <si>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</si>
  <si>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</si>
  <si>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</si>
  <si>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</si>
  <si>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</si>
  <si>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</si>
  <si>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</si>
  <si>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</si>
  <si>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</si>
  <si>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</si>
  <si>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</si>
  <si>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</si>
  <si>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</si>
  <si>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</si>
  <si>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</si>
  <si>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</si>
  <si>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</si>
  <si>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</si>
  <si>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</si>
  <si>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</si>
  <si>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</si>
  <si>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</si>
  <si>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</si>
  <si>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</si>
  <si>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</si>
  <si>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</si>
  <si>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</si>
  <si>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</si>
  <si>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</si>
  <si>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</si>
  <si>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</si>
  <si>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</si>
  <si>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</si>
  <si>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</si>
  <si>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</si>
  <si>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</si>
  <si>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</si>
  <si>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</si>
  <si>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</si>
  <si>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</si>
  <si>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</si>
  <si>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</si>
  <si>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</si>
  <si>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</si>
  <si>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</si>
  <si>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</si>
  <si>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</si>
  <si>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</si>
  <si>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</si>
  <si>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</si>
  <si>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</si>
  <si>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</si>
  <si>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</si>
  <si>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</si>
  <si>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</si>
  <si>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</si>
  <si>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</si>
  <si>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</si>
  <si>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</si>
  <si>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</si>
  <si>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</si>
  <si>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</si>
  <si>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</si>
  <si>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</si>
  <si>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</si>
  <si>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</si>
  <si>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</si>
  <si>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</si>
  <si>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</si>
  <si>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</si>
  <si>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</si>
  <si>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</si>
  <si>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</si>
  <si>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</si>
  <si>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</si>
  <si>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</si>
  <si>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</si>
  <si>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</si>
  <si>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</si>
  <si>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</si>
  <si>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</si>
  <si>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</si>
  <si>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</si>
  <si>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</si>
  <si>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</si>
  <si>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</si>
  <si>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</si>
  <si>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</si>
  <si>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</si>
  <si>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</si>
  <si>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</si>
  <si>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</si>
  <si>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</si>
  <si>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</si>
  <si>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</si>
  <si>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</si>
  <si>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</si>
  <si>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</si>
  <si>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</si>
  <si>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</si>
  <si>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</si>
  <si>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</si>
  <si>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</si>
  <si>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</si>
  <si>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</si>
  <si>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</si>
  <si>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</si>
  <si>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</si>
  <si>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</si>
  <si>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</si>
  <si>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</si>
  <si>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</si>
  <si>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</si>
  <si>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</si>
  <si>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</si>
  <si>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</si>
  <si>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</si>
  <si>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</si>
  <si>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</si>
  <si>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</si>
  <si>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</si>
  <si>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</si>
  <si>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</si>
  <si>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</si>
  <si>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</si>
  <si>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</si>
  <si>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</si>
  <si>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</si>
  <si>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</si>
  <si>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</si>
  <si>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</si>
  <si>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</si>
  <si>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</si>
  <si>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</si>
  <si>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</si>
  <si>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</si>
  <si>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</si>
  <si>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</si>
  <si>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</si>
  <si>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</si>
  <si>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</si>
  <si>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</si>
  <si>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</si>
  <si>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</si>
  <si>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</si>
  <si>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</si>
  <si>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</si>
  <si>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</si>
  <si>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</si>
  <si>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</si>
  <si>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</si>
  <si>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</si>
  <si>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</si>
  <si>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</si>
  <si>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</si>
  <si>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</si>
  <si>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</si>
  <si>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</si>
  <si>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</si>
  <si>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</si>
  <si>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</si>
  <si>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</si>
  <si>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</si>
  <si>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</si>
  <si>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</si>
  <si>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</si>
  <si>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</si>
  <si>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</si>
  <si>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</si>
  <si>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</si>
  <si>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</si>
  <si>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</si>
  <si>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</si>
  <si>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</si>
  <si>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</si>
  <si>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</si>
  <si>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</si>
  <si>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</si>
  <si>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</si>
  <si>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</si>
  <si>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</si>
  <si>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</si>
  <si>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</si>
  <si>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</si>
  <si>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</si>
  <si>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</si>
  <si>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</si>
  <si>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</si>
  <si>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</si>
  <si>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</si>
  <si>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</si>
  <si>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</si>
  <si>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</si>
  <si>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</si>
  <si>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</si>
  <si>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</si>
  <si>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</si>
  <si>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</si>
  <si>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</si>
  <si>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</si>
  <si>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</si>
  <si>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</si>
  <si>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</si>
  <si>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</si>
  <si>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</si>
  <si>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</si>
  <si>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</si>
  <si>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</si>
  <si>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</si>
  <si>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</si>
  <si>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</si>
  <si>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</si>
  <si>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</si>
  <si>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</si>
  <si>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</si>
  <si>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</si>
  <si>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</si>
  <si>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</si>
  <si>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</si>
  <si>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</si>
  <si>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</si>
  <si>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</si>
  <si>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</si>
  <si>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</si>
  <si>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</si>
  <si>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</si>
  <si>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</si>
  <si>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</si>
  <si>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</si>
  <si>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</si>
  <si>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</si>
  <si>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</si>
  <si>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</si>
  <si>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</si>
  <si>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</si>
  <si>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</si>
  <si>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</si>
  <si>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</si>
  <si>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</si>
  <si>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</si>
  <si>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</si>
  <si>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</si>
  <si>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</si>
  <si>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</si>
  <si>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</si>
  <si>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</si>
  <si>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</si>
  <si>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</si>
  <si>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</si>
  <si>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</si>
  <si>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</si>
  <si>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</si>
  <si>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</si>
  <si>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</si>
  <si>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</si>
  <si>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</si>
  <si>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</si>
  <si>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</si>
  <si>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</si>
  <si>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</si>
  <si>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</si>
  <si>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</si>
  <si>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</si>
  <si>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</si>
  <si>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</si>
  <si>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</si>
  <si>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</si>
  <si>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</si>
  <si>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</si>
  <si>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</si>
  <si>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</si>
  <si>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</si>
  <si>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</si>
  <si>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</si>
  <si>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</si>
  <si>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</si>
  <si>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</si>
  <si>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</si>
  <si>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</si>
  <si>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</si>
  <si>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</si>
  <si>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</si>
  <si>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</si>
  <si>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</si>
  <si>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</si>
  <si>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</si>
  <si>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</si>
  <si>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</si>
  <si>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</si>
  <si>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</si>
  <si>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</si>
  <si>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</si>
  <si>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</si>
  <si>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</si>
  <si>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</si>
  <si>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</si>
  <si>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</si>
  <si>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</si>
  <si>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</si>
  <si>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</si>
  <si>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</si>
  <si>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</si>
  <si>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</si>
  <si>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</si>
  <si>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</si>
  <si>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</si>
  <si>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</si>
  <si>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</si>
  <si>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</si>
  <si>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</si>
  <si>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</si>
  <si>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</si>
  <si>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</si>
  <si>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</si>
  <si>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</si>
  <si>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</si>
  <si>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</si>
  <si>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</si>
  <si>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</si>
  <si>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</si>
  <si>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</si>
  <si>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</si>
  <si>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</si>
  <si>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</si>
  <si>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</si>
  <si>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</si>
  <si>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</si>
  <si>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</si>
  <si>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</si>
  <si>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</si>
  <si>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</si>
  <si>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</si>
  <si>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中谷病院</t>
    <phoneticPr fontId="3"/>
  </si>
  <si>
    <t>〒672-8064 姫路市飾磨区細江２５０１</t>
    <phoneticPr fontId="3"/>
  </si>
  <si>
    <t>〇</t>
  </si>
  <si>
    <t>医療法人</t>
  </si>
  <si>
    <t>複数の診療科で活用</t>
  </si>
  <si>
    <t>内科</t>
  </si>
  <si>
    <t>呼吸器内科</t>
  </si>
  <si>
    <t>リハビリテーション科</t>
  </si>
  <si>
    <t>療養病棟入院料１</t>
  </si>
  <si>
    <t>地域包括ケア入院医療管理料１</t>
  </si>
  <si>
    <t>ＤＰＣ病院ではない</t>
  </si>
  <si>
    <t>有</t>
  </si>
  <si>
    <t>看護必要度Ⅰ</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</si>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</sst>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1050</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1050</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1050</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1050</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1050</v>
      </c>
    </row>
    <row r="90" spans="1:22" s="21" customFormat="1">
      <c r="A90" s="243"/>
      <c r="B90" s="1"/>
      <c r="C90" s="3"/>
      <c r="D90" s="3"/>
      <c r="E90" s="3"/>
      <c r="F90" s="3"/>
      <c r="G90" s="3"/>
      <c r="H90" s="286"/>
      <c r="I90" s="67" t="s">
        <v>36</v>
      </c>
      <c r="J90" s="68"/>
      <c r="K90" s="69"/>
      <c r="L90" s="262" t="s">
        <v>1051</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1050</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1051</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60</v>
      </c>
      <c r="K107" s="237" t="str">
        <f t="shared" si="1"/>
        <v/>
      </c>
      <c r="L107" s="258">
        <v>60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1050</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1051</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1050</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1051</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1046</v>
      </c>
    </row>
    <row r="134" spans="1:22" s="83" customFormat="1" ht="34.5" customHeight="1">
      <c r="A134" s="244" t="s">
        <v>622</v>
      </c>
      <c r="B134" s="84"/>
      <c r="C134" s="111"/>
      <c r="D134" s="112"/>
      <c r="E134" s="319" t="s">
        <v>60</v>
      </c>
      <c r="F134" s="320"/>
      <c r="G134" s="320"/>
      <c r="H134" s="321"/>
      <c r="I134" s="388"/>
      <c r="J134" s="101"/>
      <c r="K134" s="102"/>
      <c r="L134" s="82">
        <v>10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1050</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1051</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58</v>
      </c>
      <c r="K157" s="264" t="str">
        <f t="shared" si="3"/>
        <v/>
      </c>
      <c r="L157" s="117">
        <v>58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21</v>
      </c>
      <c r="K204" s="264" t="str">
        <f t="shared" si="5"/>
        <v/>
      </c>
      <c r="L204" s="117">
        <v>21</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1050</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1051</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1050</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1051</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1050</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1051</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1050</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1051</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1050</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1051</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23</v>
      </c>
      <c r="K269" s="81" t="str">
        <f t="shared" si="8"/>
        <v/>
      </c>
      <c r="L269" s="147">
        <v>23</v>
      </c>
    </row>
    <row r="270" spans="1:22" s="83" customFormat="1" ht="34.5" customHeight="1">
      <c r="A270" s="249" t="s">
        <v>725</v>
      </c>
      <c r="B270" s="120"/>
      <c r="C270" s="370"/>
      <c r="D270" s="370"/>
      <c r="E270" s="370"/>
      <c r="F270" s="370"/>
      <c r="G270" s="370" t="s">
        <v>148</v>
      </c>
      <c r="H270" s="370"/>
      <c r="I270" s="403"/>
      <c r="J270" s="266">
        <f t="shared" si="9"/>
        <v>1.2</v>
      </c>
      <c r="K270" s="81" t="str">
        <f t="shared" si="8"/>
        <v/>
      </c>
      <c r="L270" s="148">
        <v>1.2</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16</v>
      </c>
      <c r="K273" s="81" t="str">
        <f t="shared" si="8"/>
        <v/>
      </c>
      <c r="L273" s="147">
        <v>16</v>
      </c>
    </row>
    <row r="274" spans="1:12" s="83" customFormat="1" ht="34.5" customHeight="1">
      <c r="A274" s="249" t="s">
        <v>727</v>
      </c>
      <c r="B274" s="120"/>
      <c r="C274" s="371"/>
      <c r="D274" s="371"/>
      <c r="E274" s="371"/>
      <c r="F274" s="371"/>
      <c r="G274" s="370" t="s">
        <v>148</v>
      </c>
      <c r="H274" s="370"/>
      <c r="I274" s="403"/>
      <c r="J274" s="266">
        <f t="shared" si="9"/>
        <v>2.6</v>
      </c>
      <c r="K274" s="81" t="str">
        <f t="shared" si="8"/>
        <v/>
      </c>
      <c r="L274" s="148">
        <v>2.6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6</v>
      </c>
      <c r="K277" s="81" t="str">
        <f t="shared" si="8"/>
        <v/>
      </c>
      <c r="L277" s="147">
        <v>6</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3</v>
      </c>
      <c r="K279" s="81" t="str">
        <f t="shared" si="8"/>
        <v/>
      </c>
      <c r="L279" s="147">
        <v>3</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2</v>
      </c>
      <c r="K281" s="81" t="str">
        <f t="shared" si="8"/>
        <v/>
      </c>
      <c r="L281" s="147">
        <v>2</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4</v>
      </c>
      <c r="K283" s="81" t="str">
        <f t="shared" si="8"/>
        <v/>
      </c>
      <c r="L283" s="147">
        <v>4</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3</v>
      </c>
      <c r="K291" s="81" t="str">
        <f t="shared" si="8"/>
        <v/>
      </c>
      <c r="L291" s="147">
        <v>3</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7</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2</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1050</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1051</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1050</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1051</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1050</v>
      </c>
    </row>
    <row r="368" spans="1:22" s="118" customFormat="1" ht="20.25" customHeight="1">
      <c r="A368" s="243"/>
      <c r="B368" s="1"/>
      <c r="C368" s="3"/>
      <c r="D368" s="3"/>
      <c r="E368" s="3"/>
      <c r="F368" s="3"/>
      <c r="G368" s="3"/>
      <c r="H368" s="286"/>
      <c r="I368" s="67" t="s">
        <v>36</v>
      </c>
      <c r="J368" s="170"/>
      <c r="K368" s="79"/>
      <c r="L368" s="137" t="s">
        <v>1051</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1050</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1051</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260</v>
      </c>
      <c r="K392" s="81" t="str">
        <f t="shared" ref="K392:K397" si="11">IF(OR(COUNTIF(L392:L392,"未確認")&gt;0,COUNTIF(L392:L392,"~*")&gt;0),"※","")</f>
        <v/>
      </c>
      <c r="L392" s="147">
        <v>260</v>
      </c>
    </row>
    <row r="393" spans="1:22" s="83" customFormat="1" ht="34.5" customHeight="1">
      <c r="A393" s="249" t="s">
        <v>773</v>
      </c>
      <c r="B393" s="84"/>
      <c r="C393" s="369"/>
      <c r="D393" s="379"/>
      <c r="E393" s="319" t="s">
        <v>224</v>
      </c>
      <c r="F393" s="320"/>
      <c r="G393" s="320"/>
      <c r="H393" s="321"/>
      <c r="I393" s="342"/>
      <c r="J393" s="140">
        <f t="shared" si="10"/>
        <v>89</v>
      </c>
      <c r="K393" s="81" t="str">
        <f t="shared" si="11"/>
        <v/>
      </c>
      <c r="L393" s="147">
        <v>89</v>
      </c>
    </row>
    <row r="394" spans="1:22" s="83" customFormat="1" ht="34.5" customHeight="1">
      <c r="A394" s="250" t="s">
        <v>774</v>
      </c>
      <c r="B394" s="84"/>
      <c r="C394" s="369"/>
      <c r="D394" s="380"/>
      <c r="E394" s="319" t="s">
        <v>225</v>
      </c>
      <c r="F394" s="320"/>
      <c r="G394" s="320"/>
      <c r="H394" s="321"/>
      <c r="I394" s="342"/>
      <c r="J394" s="140">
        <f t="shared" si="10"/>
        <v>171</v>
      </c>
      <c r="K394" s="81" t="str">
        <f t="shared" si="11"/>
        <v/>
      </c>
      <c r="L394" s="147">
        <v>171</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308</v>
      </c>
      <c r="K396" s="81" t="str">
        <f t="shared" si="11"/>
        <v/>
      </c>
      <c r="L396" s="147">
        <v>308</v>
      </c>
    </row>
    <row r="397" spans="1:22" s="83" customFormat="1" ht="34.5" customHeight="1">
      <c r="A397" s="250" t="s">
        <v>777</v>
      </c>
      <c r="B397" s="119"/>
      <c r="C397" s="369"/>
      <c r="D397" s="319" t="s">
        <v>228</v>
      </c>
      <c r="E397" s="320"/>
      <c r="F397" s="320"/>
      <c r="G397" s="320"/>
      <c r="H397" s="321"/>
      <c r="I397" s="343"/>
      <c r="J397" s="140">
        <f t="shared" si="10"/>
        <v>255</v>
      </c>
      <c r="K397" s="81" t="str">
        <f t="shared" si="11"/>
        <v/>
      </c>
      <c r="L397" s="147">
        <v>255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1050</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1051</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260</v>
      </c>
      <c r="K405" s="81" t="str">
        <f t="shared" ref="K405:K422" si="13">IF(OR(COUNTIF(L405:L405,"未確認")&gt;0,COUNTIF(L405:L405,"~*")&gt;0),"※","")</f>
        <v/>
      </c>
      <c r="L405" s="147">
        <v>260</v>
      </c>
    </row>
    <row r="406" spans="1:22" s="83" customFormat="1" ht="34.5" customHeight="1">
      <c r="A406" s="251" t="s">
        <v>779</v>
      </c>
      <c r="B406" s="119"/>
      <c r="C406" s="368"/>
      <c r="D406" s="374" t="s">
        <v>233</v>
      </c>
      <c r="E406" s="376" t="s">
        <v>234</v>
      </c>
      <c r="F406" s="377"/>
      <c r="G406" s="377"/>
      <c r="H406" s="378"/>
      <c r="I406" s="360"/>
      <c r="J406" s="140">
        <f t="shared" si="12"/>
        <v>32</v>
      </c>
      <c r="K406" s="81" t="str">
        <f t="shared" si="13"/>
        <v/>
      </c>
      <c r="L406" s="147">
        <v>32</v>
      </c>
    </row>
    <row r="407" spans="1:22" s="83" customFormat="1" ht="34.5" customHeight="1">
      <c r="A407" s="251" t="s">
        <v>780</v>
      </c>
      <c r="B407" s="119"/>
      <c r="C407" s="368"/>
      <c r="D407" s="368"/>
      <c r="E407" s="319" t="s">
        <v>235</v>
      </c>
      <c r="F407" s="320"/>
      <c r="G407" s="320"/>
      <c r="H407" s="321"/>
      <c r="I407" s="360"/>
      <c r="J407" s="140">
        <f t="shared" si="12"/>
        <v>51</v>
      </c>
      <c r="K407" s="81" t="str">
        <f t="shared" si="13"/>
        <v/>
      </c>
      <c r="L407" s="147">
        <v>51</v>
      </c>
    </row>
    <row r="408" spans="1:22" s="83" customFormat="1" ht="34.5" customHeight="1">
      <c r="A408" s="251" t="s">
        <v>781</v>
      </c>
      <c r="B408" s="119"/>
      <c r="C408" s="368"/>
      <c r="D408" s="368"/>
      <c r="E408" s="319" t="s">
        <v>236</v>
      </c>
      <c r="F408" s="320"/>
      <c r="G408" s="320"/>
      <c r="H408" s="321"/>
      <c r="I408" s="360"/>
      <c r="J408" s="140">
        <f t="shared" si="12"/>
        <v>44</v>
      </c>
      <c r="K408" s="81" t="str">
        <f t="shared" si="13"/>
        <v/>
      </c>
      <c r="L408" s="147">
        <v>44</v>
      </c>
    </row>
    <row r="409" spans="1:22" s="83" customFormat="1" ht="34.5" customHeight="1">
      <c r="A409" s="251" t="s">
        <v>782</v>
      </c>
      <c r="B409" s="119"/>
      <c r="C409" s="368"/>
      <c r="D409" s="368"/>
      <c r="E409" s="316" t="s">
        <v>989</v>
      </c>
      <c r="F409" s="317"/>
      <c r="G409" s="317"/>
      <c r="H409" s="318"/>
      <c r="I409" s="360"/>
      <c r="J409" s="140">
        <f t="shared" si="12"/>
        <v>12</v>
      </c>
      <c r="K409" s="81" t="str">
        <f t="shared" si="13"/>
        <v/>
      </c>
      <c r="L409" s="147">
        <v>12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121</v>
      </c>
      <c r="K411" s="81" t="str">
        <f t="shared" si="13"/>
        <v/>
      </c>
      <c r="L411" s="147">
        <v>121</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255</v>
      </c>
      <c r="K413" s="81" t="str">
        <f t="shared" si="13"/>
        <v/>
      </c>
      <c r="L413" s="147">
        <v>255</v>
      </c>
    </row>
    <row r="414" spans="1:22" s="83" customFormat="1" ht="34.5" customHeight="1">
      <c r="A414" s="251" t="s">
        <v>787</v>
      </c>
      <c r="B414" s="119"/>
      <c r="C414" s="368"/>
      <c r="D414" s="374" t="s">
        <v>240</v>
      </c>
      <c r="E414" s="376" t="s">
        <v>241</v>
      </c>
      <c r="F414" s="377"/>
      <c r="G414" s="377"/>
      <c r="H414" s="378"/>
      <c r="I414" s="360"/>
      <c r="J414" s="140">
        <f t="shared" si="12"/>
        <v>22</v>
      </c>
      <c r="K414" s="81" t="str">
        <f t="shared" si="13"/>
        <v/>
      </c>
      <c r="L414" s="147">
        <v>22</v>
      </c>
    </row>
    <row r="415" spans="1:22" s="83" customFormat="1" ht="34.5" customHeight="1">
      <c r="A415" s="251" t="s">
        <v>788</v>
      </c>
      <c r="B415" s="119"/>
      <c r="C415" s="368"/>
      <c r="D415" s="368"/>
      <c r="E415" s="319" t="s">
        <v>242</v>
      </c>
      <c r="F415" s="320"/>
      <c r="G415" s="320"/>
      <c r="H415" s="321"/>
      <c r="I415" s="360"/>
      <c r="J415" s="140">
        <f t="shared" si="12"/>
        <v>142</v>
      </c>
      <c r="K415" s="81" t="str">
        <f t="shared" si="13"/>
        <v/>
      </c>
      <c r="L415" s="147">
        <v>142</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15</v>
      </c>
      <c r="K418" s="81" t="str">
        <f t="shared" si="13"/>
        <v/>
      </c>
      <c r="L418" s="147">
        <v>15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58</v>
      </c>
      <c r="K421" s="81" t="str">
        <f t="shared" si="13"/>
        <v/>
      </c>
      <c r="L421" s="147">
        <v>58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1050</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1051</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233</v>
      </c>
      <c r="K430" s="193" t="str">
        <f>IF(OR(COUNTIF(L430:L430,"未確認")&gt;0,COUNTIF(L430:L430,"~*")&gt;0),"※","")</f>
        <v/>
      </c>
      <c r="L430" s="147">
        <v>233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28</v>
      </c>
      <c r="K431" s="193" t="str">
        <f>IF(OR(COUNTIF(L431:L431,"未確認")&gt;0,COUNTIF(L431:L431,"~*")&gt;0),"※","")</f>
        <v/>
      </c>
      <c r="L431" s="147">
        <v>28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203</v>
      </c>
      <c r="K433" s="193" t="str">
        <f>IF(OR(COUNTIF(L433:L433,"未確認")&gt;0,COUNTIF(L433:L433,"~*")&gt;0),"※","")</f>
        <v/>
      </c>
      <c r="L433" s="147">
        <v>203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1050</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1051</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4</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4</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6</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6</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1050</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1051</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1050</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1051</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1050</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1051</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1050</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1051</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1050</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1051</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1050</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1051</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21</v>
      </c>
      <c r="K535" s="201" t="str">
        <f t="shared" si="22"/>
        <v/>
      </c>
      <c r="L535" s="117">
        <v>21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1050</v>
      </c>
    </row>
    <row r="544" spans="1:22" s="1" customFormat="1" ht="20.25" customHeight="1">
      <c r="A544" s="243"/>
      <c r="C544" s="62"/>
      <c r="D544" s="3"/>
      <c r="E544" s="3"/>
      <c r="F544" s="3"/>
      <c r="G544" s="3"/>
      <c r="H544" s="286"/>
      <c r="I544" s="67" t="s">
        <v>36</v>
      </c>
      <c r="J544" s="68"/>
      <c r="K544" s="186"/>
      <c r="L544" s="70" t="s">
        <v>1051</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1049</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53.2</v>
      </c>
    </row>
    <row r="569" spans="1:12" s="91" customFormat="1" ht="34.5" customHeight="1">
      <c r="A569" s="251" t="s">
        <v>878</v>
      </c>
      <c r="B569" s="119"/>
      <c r="C569" s="209"/>
      <c r="D569" s="330" t="s">
        <v>377</v>
      </c>
      <c r="E569" s="341"/>
      <c r="F569" s="341"/>
      <c r="G569" s="341"/>
      <c r="H569" s="331"/>
      <c r="I569" s="342"/>
      <c r="J569" s="207"/>
      <c r="K569" s="210"/>
      <c r="L569" s="211">
        <v>9.4</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8.6</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1050</v>
      </c>
    </row>
    <row r="589" spans="1:22" s="1" customFormat="1" ht="20.25" customHeight="1">
      <c r="A589" s="243"/>
      <c r="C589" s="62"/>
      <c r="D589" s="3"/>
      <c r="E589" s="3"/>
      <c r="F589" s="3"/>
      <c r="G589" s="3"/>
      <c r="H589" s="286"/>
      <c r="I589" s="67" t="s">
        <v>36</v>
      </c>
      <c r="J589" s="68"/>
      <c r="K589" s="186"/>
      <c r="L589" s="70" t="s">
        <v>1051</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145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387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71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1050</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1051</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17</v>
      </c>
      <c r="K613" s="201" t="str">
        <f t="shared" ref="K613:K623" si="28">IF(OR(COUNTIF(L613:L613,"未確認")&gt;0,COUNTIF(L613:L613,"*")&gt;0),"※","")</f>
        <v/>
      </c>
      <c r="L613" s="117">
        <v>17</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26</v>
      </c>
      <c r="K618" s="201" t="str">
        <f t="shared" si="28"/>
        <v/>
      </c>
      <c r="L618" s="117">
        <v>26</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1050</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1051</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1050</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1051</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56</v>
      </c>
      <c r="K646" s="201" t="str">
        <f t="shared" ref="K646:K660" si="32">IF(OR(COUNTIF(L646:L646,"未確認")&gt;0,COUNTIF(L646:L646,"*")&gt;0),"※","")</f>
        <v/>
      </c>
      <c r="L646" s="117">
        <v>56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32</v>
      </c>
      <c r="K648" s="201" t="str">
        <f t="shared" si="32"/>
        <v/>
      </c>
      <c r="L648" s="117">
        <v>32</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10</v>
      </c>
      <c r="K651" s="201" t="str">
        <f t="shared" si="32"/>
        <v/>
      </c>
      <c r="L651" s="117">
        <v>10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t="str">
        <f t="shared" si="31"/>
        <v>*</v>
      </c>
      <c r="K653" s="201" t="str">
        <f t="shared" si="32"/>
        <v>※</v>
      </c>
      <c r="L653" s="117" t="s">
        <v>541</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12</v>
      </c>
      <c r="K655" s="201" t="str">
        <f t="shared" si="32"/>
        <v/>
      </c>
      <c r="L655" s="117">
        <v>12</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11</v>
      </c>
      <c r="K657" s="201" t="str">
        <f t="shared" si="32"/>
        <v/>
      </c>
      <c r="L657" s="117">
        <v>11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1050</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1051</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100</v>
      </c>
    </row>
    <row r="669" spans="1:22" s="83" customFormat="1" ht="56.15" customHeight="1">
      <c r="A669" s="251" t="s">
        <v>952</v>
      </c>
      <c r="B669" s="84"/>
      <c r="C669" s="316" t="s">
        <v>483</v>
      </c>
      <c r="D669" s="317"/>
      <c r="E669" s="317"/>
      <c r="F669" s="317"/>
      <c r="G669" s="317"/>
      <c r="H669" s="318"/>
      <c r="I669" s="138" t="s">
        <v>484</v>
      </c>
      <c r="J669" s="223"/>
      <c r="K669" s="224"/>
      <c r="L669" s="299">
        <v>2.5</v>
      </c>
    </row>
    <row r="670" spans="1:22" s="83" customFormat="1" ht="60" customHeight="1">
      <c r="A670" s="251" t="s">
        <v>953</v>
      </c>
      <c r="B670" s="84"/>
      <c r="C670" s="322" t="s">
        <v>485</v>
      </c>
      <c r="D670" s="323"/>
      <c r="E670" s="323"/>
      <c r="F670" s="323"/>
      <c r="G670" s="323"/>
      <c r="H670" s="324"/>
      <c r="I670" s="325" t="s">
        <v>1030</v>
      </c>
      <c r="J670" s="223"/>
      <c r="K670" s="224"/>
      <c r="L670" s="300">
        <v>179</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1050</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1051</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42</v>
      </c>
      <c r="K683" s="201" t="str">
        <f>IF(OR(COUNTIF(L683:L683,"未確認")&gt;0,COUNTIF(L683:L683,"*")&gt;0),"※","")</f>
        <v/>
      </c>
      <c r="L683" s="117">
        <v>42</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1050</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1051</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19</v>
      </c>
      <c r="K695" s="201" t="str">
        <f>IF(OR(COUNTIF(L695:L695,"未確認")&gt;0,COUNTIF(L695:L695,"*")&gt;0),"※","")</f>
        <v/>
      </c>
      <c r="L695" s="117">
        <v>19</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1050</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1051</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6A0D7EB-BA61-4CBD-8E72-B5CF630D423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2019-12-23T00:56:49Z</dcterms:modified>
</cp:coreProperties>
</file>