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9A73FF0-1540-413F-BDD5-BBC47CC1012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<sst xmlns="http://schemas.openxmlformats.org/spreadsheetml/2006/main" count="3078" uniqueCount="1050">
  <si>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</si>
  <si>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</si>
  <si>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</si>
  <si>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</si>
  <si>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</si>
  <si>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</si>
  <si>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</si>
  <si>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</si>
  <si>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</si>
  <si>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</si>
  <si>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</si>
  <si>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</si>
  <si>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</si>
  <si>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</si>
  <si>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</si>
  <si>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</si>
  <si>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</si>
  <si>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</si>
  <si>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</si>
  <si>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</si>
  <si>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</si>
  <si>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</si>
  <si>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</si>
  <si>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</si>
  <si>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</si>
  <si>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</si>
  <si>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</si>
  <si>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</si>
  <si>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</si>
  <si>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</si>
  <si>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</si>
  <si>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</si>
  <si>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</si>
  <si>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</si>
  <si>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</si>
  <si>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</si>
  <si>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</si>
  <si>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</si>
  <si>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</si>
  <si>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</si>
  <si>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</si>
  <si>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</si>
  <si>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</si>
  <si>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</si>
  <si>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</si>
  <si>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</si>
  <si>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</si>
  <si>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</si>
  <si>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</si>
  <si>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</si>
  <si>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</si>
  <si>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</si>
  <si>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</si>
  <si>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</si>
  <si>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</si>
  <si>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</si>
  <si>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</si>
  <si>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</si>
  <si>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</si>
  <si>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</si>
  <si>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</si>
  <si>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</si>
  <si>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</si>
  <si>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</si>
  <si>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</si>
  <si>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</si>
  <si>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</si>
  <si>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</si>
  <si>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</si>
  <si>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</si>
  <si>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</si>
  <si>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</si>
  <si>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</si>
  <si>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</si>
  <si>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</si>
  <si>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</si>
  <si>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</si>
  <si>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</si>
  <si>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</si>
  <si>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</si>
  <si>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</si>
  <si>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</si>
  <si>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</si>
  <si>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</si>
  <si>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</si>
  <si>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</si>
  <si>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</si>
  <si>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</si>
  <si>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</si>
  <si>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</si>
  <si>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</si>
  <si>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</si>
  <si>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</si>
  <si>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</si>
  <si>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</si>
  <si>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</si>
  <si>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</si>
  <si>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</si>
  <si>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</si>
  <si>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</si>
  <si>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</si>
  <si>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</si>
  <si>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</si>
  <si>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</si>
  <si>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</si>
  <si>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</si>
  <si>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</si>
  <si>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</si>
  <si>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</si>
  <si>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</si>
  <si>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</si>
  <si>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</si>
  <si>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</si>
  <si>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</si>
  <si>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</si>
  <si>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</si>
  <si>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</si>
  <si>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</si>
  <si>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</si>
  <si>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</si>
  <si>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</si>
  <si>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</si>
  <si>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</si>
  <si>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</si>
  <si>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</si>
  <si>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</si>
  <si>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</si>
  <si>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</si>
  <si>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</si>
  <si>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</si>
  <si>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</si>
  <si>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</si>
  <si>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</si>
  <si>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</si>
  <si>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</si>
  <si>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</si>
  <si>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</si>
  <si>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</si>
  <si>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</si>
  <si>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</si>
  <si>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</si>
  <si>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</si>
  <si>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</si>
  <si>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</si>
  <si>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</si>
  <si>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</si>
  <si>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</si>
  <si>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</si>
  <si>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</si>
  <si>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</si>
  <si>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</si>
  <si>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</si>
  <si>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</si>
  <si>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</si>
  <si>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</si>
  <si>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</si>
  <si>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</si>
  <si>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</si>
  <si>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</si>
  <si>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</si>
  <si>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</si>
  <si>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</si>
  <si>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</si>
  <si>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</si>
  <si>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</si>
  <si>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</si>
  <si>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</si>
  <si>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</si>
  <si>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</si>
  <si>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</si>
  <si>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</si>
  <si>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</si>
  <si>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</si>
  <si>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</si>
  <si>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</si>
  <si>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</si>
  <si>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</si>
  <si>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</si>
  <si>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</si>
  <si>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</si>
  <si>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</si>
  <si>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</si>
  <si>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</si>
  <si>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</si>
  <si>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</si>
  <si>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</si>
  <si>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</si>
  <si>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</si>
  <si>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</si>
  <si>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</si>
  <si>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</si>
  <si>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</si>
  <si>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</si>
  <si>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</si>
  <si>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</si>
  <si>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</si>
  <si>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</si>
  <si>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</si>
  <si>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</si>
  <si>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</si>
  <si>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</si>
  <si>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</si>
  <si>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</si>
  <si>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</si>
  <si>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</si>
  <si>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</si>
  <si>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</si>
  <si>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</si>
  <si>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</si>
  <si>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</si>
  <si>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</si>
  <si>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</si>
  <si>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</si>
  <si>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</si>
  <si>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</si>
  <si>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</si>
  <si>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</si>
  <si>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</si>
  <si>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</si>
  <si>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</si>
  <si>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</si>
  <si>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</si>
  <si>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</si>
  <si>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</si>
  <si>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</si>
  <si>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</si>
  <si>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</si>
  <si>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</si>
  <si>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</si>
  <si>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</si>
  <si>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</si>
  <si>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</si>
  <si>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</si>
  <si>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</si>
  <si>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</si>
  <si>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</si>
  <si>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</si>
  <si>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</si>
  <si>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</si>
  <si>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</si>
  <si>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</si>
  <si>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</si>
  <si>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</si>
  <si>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</si>
  <si>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</si>
  <si>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</si>
  <si>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</si>
  <si>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</si>
  <si>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</si>
  <si>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</si>
  <si>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</si>
  <si>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</si>
  <si>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</si>
  <si>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</si>
  <si>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</si>
  <si>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</si>
  <si>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</si>
  <si>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</si>
  <si>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</si>
  <si>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</si>
  <si>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</si>
  <si>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</si>
  <si>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</si>
  <si>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</si>
  <si>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</si>
  <si>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</si>
  <si>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</si>
  <si>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</si>
  <si>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</si>
  <si>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</si>
  <si>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</si>
  <si>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</si>
  <si>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</si>
  <si>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</si>
  <si>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</si>
  <si>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</si>
  <si>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</si>
  <si>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</si>
  <si>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</si>
  <si>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</si>
  <si>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</si>
  <si>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</si>
  <si>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</si>
  <si>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</si>
  <si>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</si>
  <si>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</si>
  <si>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</si>
  <si>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</si>
  <si>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</si>
  <si>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</si>
  <si>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</si>
  <si>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</si>
  <si>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</si>
  <si>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</si>
  <si>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</si>
  <si>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</si>
  <si>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</si>
  <si>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</si>
  <si>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</si>
  <si>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</si>
  <si>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</si>
  <si>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</si>
  <si>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</si>
  <si>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</si>
  <si>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</si>
  <si>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</si>
  <si>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</si>
  <si>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</si>
  <si>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</si>
  <si>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</si>
  <si>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</si>
  <si>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</si>
  <si>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</si>
  <si>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</si>
  <si>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</si>
  <si>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</si>
  <si>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</si>
  <si>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</si>
  <si>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</si>
  <si>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</si>
  <si>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</si>
  <si>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</si>
  <si>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</si>
  <si>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</si>
  <si>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</si>
  <si>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</si>
  <si>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</si>
  <si>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</si>
  <si>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</si>
  <si>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</si>
  <si>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</si>
  <si>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</si>
  <si>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</si>
  <si>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</si>
  <si>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</si>
  <si>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</si>
  <si>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</si>
  <si>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</si>
  <si>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</si>
  <si>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</si>
  <si>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</si>
  <si>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</si>
  <si>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</si>
  <si>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</si>
  <si>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</si>
  <si>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</si>
  <si>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</si>
  <si>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</si>
  <si>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</si>
  <si>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</si>
  <si>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</si>
  <si>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</si>
  <si>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</si>
  <si>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</si>
  <si>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</si>
  <si>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</si>
  <si>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</si>
  <si>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</si>
  <si>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</si>
  <si>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</si>
  <si>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</si>
  <si>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</si>
  <si>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</si>
  <si>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</si>
  <si>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</si>
  <si>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</si>
  <si>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</si>
  <si>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</si>
  <si>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</si>
  <si>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</si>
  <si>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</si>
  <si>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</si>
  <si>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</si>
  <si>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</si>
  <si>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</si>
  <si>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</si>
  <si>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</si>
  <si>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</si>
  <si>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</si>
  <si>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</si>
  <si>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</si>
  <si>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</si>
  <si>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</si>
  <si>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</si>
  <si>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</si>
  <si>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</si>
  <si>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</si>
  <si>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</si>
  <si>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</si>
  <si>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</si>
  <si>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</si>
  <si>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</si>
  <si>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</si>
  <si>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</si>
  <si>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</si>
  <si>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</si>
  <si>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</si>
  <si>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</si>
  <si>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</si>
  <si>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</si>
  <si>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</si>
  <si>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</si>
  <si>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</si>
  <si>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</si>
  <si>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</si>
  <si>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</si>
  <si>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</si>
  <si>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</si>
  <si>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</si>
  <si>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</si>
  <si>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</si>
  <si>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</si>
  <si>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</si>
  <si>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</si>
  <si>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</si>
  <si>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</si>
  <si>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</si>
  <si>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</si>
  <si>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</si>
  <si>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</si>
  <si>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</si>
  <si>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</si>
  <si>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</si>
  <si>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</si>
  <si>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</si>
  <si>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</si>
  <si>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</si>
  <si>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</si>
  <si>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</si>
  <si>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</si>
  <si>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</si>
  <si>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</si>
  <si>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</si>
  <si>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</si>
  <si>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</si>
  <si>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</si>
  <si>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</si>
  <si>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</si>
  <si>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</si>
  <si>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</si>
  <si>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</si>
  <si>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</si>
  <si>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</si>
  <si>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</si>
  <si>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</si>
  <si>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</si>
  <si>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</si>
  <si>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</si>
  <si>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</si>
  <si>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</si>
  <si>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</si>
  <si>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</si>
  <si>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</si>
  <si>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</si>
  <si>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</si>
  <si>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</si>
  <si>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</si>
  <si>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</si>
  <si>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</si>
  <si>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</si>
  <si>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</si>
  <si>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</si>
  <si>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</si>
  <si>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</si>
  <si>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</si>
  <si>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</si>
  <si>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</si>
  <si>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</si>
  <si>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</si>
  <si>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</si>
  <si>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</si>
  <si>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</si>
  <si>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</si>
  <si>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</si>
  <si>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</si>
  <si>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</si>
  <si>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</si>
  <si>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</si>
  <si>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</si>
  <si>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</si>
  <si>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</si>
  <si>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</si>
  <si>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</si>
  <si>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</si>
  <si>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</si>
  <si>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</si>
  <si>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</si>
  <si>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</si>
  <si>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</si>
  <si>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</si>
  <si>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</si>
  <si>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</si>
  <si>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</si>
  <si>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</si>
  <si>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</si>
  <si>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</si>
  <si>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</si>
  <si>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</si>
  <si>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</si>
  <si>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</si>
  <si>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</si>
  <si>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</si>
  <si>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</si>
  <si>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</si>
  <si>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</si>
  <si>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</si>
  <si>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</si>
  <si>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</si>
  <si>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</si>
  <si>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</si>
  <si>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</si>
  <si>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</si>
  <si>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</si>
  <si>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</si>
  <si>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</si>
  <si>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</si>
  <si>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</si>
  <si>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</si>
  <si>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</si>
  <si>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</si>
  <si>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</si>
  <si>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</si>
  <si>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</si>
  <si>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</si>
  <si>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</si>
  <si>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</si>
  <si>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</si>
  <si>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</si>
  <si>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</si>
  <si>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</si>
  <si>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</si>
  <si>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</si>
  <si>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</si>
  <si>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</si>
  <si>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</si>
  <si>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</si>
  <si>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</si>
  <si>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</si>
  <si>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</si>
  <si>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</si>
  <si>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</si>
  <si>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</si>
  <si>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</si>
  <si>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</si>
  <si>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</si>
  <si>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</si>
  <si>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</si>
  <si>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</si>
  <si>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</si>
  <si>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</si>
  <si>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</si>
  <si>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</si>
  <si>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</si>
  <si>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</si>
  <si>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</si>
  <si>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</si>
  <si>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</si>
  <si>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</si>
  <si>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</si>
  <si>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</si>
  <si>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</si>
  <si>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</si>
  <si>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</si>
  <si>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</si>
  <si>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</si>
  <si>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</si>
  <si>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</si>
  <si>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</si>
  <si>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</si>
  <si>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</si>
  <si>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</si>
  <si>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</si>
  <si>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</si>
  <si>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</si>
  <si>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</si>
  <si>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</si>
  <si>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</si>
  <si>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</si>
  <si>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</si>
  <si>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</si>
  <si>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</si>
  <si>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</si>
  <si>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</si>
  <si>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</si>
  <si>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</si>
  <si>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</si>
  <si>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</si>
  <si>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</si>
  <si>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</si>
  <si>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</si>
  <si>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</si>
  <si>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</si>
  <si>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</si>
  <si>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</si>
  <si>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</si>
  <si>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</si>
  <si>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</si>
  <si>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</si>
  <si>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</si>
  <si>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</si>
  <si>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</si>
  <si>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</si>
  <si>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</si>
  <si>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</si>
  <si>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</si>
  <si>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</si>
  <si>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</si>
  <si>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</si>
  <si>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</si>
  <si>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</si>
  <si>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</si>
  <si>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</si>
  <si>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</si>
  <si>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</si>
  <si>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</si>
  <si>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</si>
  <si>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</si>
  <si>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</si>
  <si>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</si>
  <si>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</si>
  <si>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</si>
  <si>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</si>
  <si>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</si>
  <si>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</si>
  <si>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</si>
  <si>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</si>
  <si>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</si>
  <si>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</si>
  <si>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</si>
  <si>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</si>
  <si>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</si>
  <si>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</si>
  <si>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</si>
  <si>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</si>
  <si>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</si>
  <si>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</si>
  <si>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</si>
  <si>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</si>
  <si>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</si>
  <si>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</si>
  <si>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</si>
  <si>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</si>
  <si>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</si>
  <si>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</si>
  <si>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</si>
  <si>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</si>
  <si>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</si>
  <si>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</si>
  <si>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</si>
  <si>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</si>
  <si>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</si>
  <si>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</si>
  <si>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</si>
  <si>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</si>
  <si>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</si>
  <si>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</si>
  <si>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</si>
  <si>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</si>
  <si>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</si>
  <si>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</si>
  <si>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</si>
  <si>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</si>
  <si>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</si>
  <si>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</si>
  <si>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</si>
  <si>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</si>
  <si>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</si>
  <si>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</si>
  <si>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</si>
  <si>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</si>
  <si>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</si>
  <si>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</si>
  <si>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</si>
  <si>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</si>
  <si>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</si>
  <si>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</si>
  <si>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</si>
  <si>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</si>
  <si>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</si>
  <si>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</si>
  <si>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</si>
  <si>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</si>
  <si>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</si>
  <si>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</si>
  <si>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</si>
  <si>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</si>
  <si>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</si>
  <si>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</si>
  <si>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</si>
  <si>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</si>
  <si>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</si>
  <si>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</si>
  <si>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</si>
  <si>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</si>
  <si>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</si>
  <si>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</si>
  <si>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</si>
  <si>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</si>
  <si>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</si>
  <si>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</si>
  <si>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</si>
  <si>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</si>
  <si>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</si>
  <si>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</si>
  <si>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</si>
  <si>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</si>
  <si>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</si>
  <si>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</si>
  <si>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</si>
  <si>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</si>
  <si>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</si>
  <si>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</si>
  <si>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</si>
  <si>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</si>
  <si>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</si>
  <si>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</si>
  <si>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</si>
  <si>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</si>
  <si>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</si>
  <si>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</si>
  <si>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</si>
  <si>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</si>
  <si>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</si>
  <si>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</si>
  <si>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</si>
  <si>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</si>
  <si>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</si>
  <si>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</si>
  <si>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</si>
  <si>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</si>
  <si>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</si>
  <si>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</si>
  <si>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</si>
  <si>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</si>
  <si>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</si>
  <si>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</si>
  <si>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</si>
  <si>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</si>
  <si>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</si>
  <si>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</si>
  <si>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</si>
  <si>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</si>
  <si>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</si>
  <si>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</si>
  <si>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</si>
  <si>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</si>
  <si>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</si>
  <si>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</si>
  <si>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</si>
  <si>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</si>
  <si>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</si>
  <si>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</si>
  <si>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</si>
  <si>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</si>
  <si>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</si>
  <si>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</si>
  <si>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</si>
  <si>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</si>
  <si>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</si>
  <si>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</si>
  <si>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</si>
  <si>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</si>
  <si>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</si>
  <si>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</si>
  <si>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</si>
  <si>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</si>
  <si>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</si>
  <si>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</si>
  <si>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</si>
  <si>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</si>
  <si>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</si>
  <si>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</si>
  <si>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</si>
  <si>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</si>
  <si>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</si>
  <si>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</si>
  <si>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</si>
  <si>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</si>
  <si>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</si>
  <si>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</si>
  <si>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</si>
  <si>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</si>
  <si>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</si>
  <si>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</si>
  <si>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</si>
  <si>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</si>
  <si>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</si>
  <si>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</si>
  <si>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</si>
  <si>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</si>
  <si>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</si>
  <si>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</si>
  <si>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</si>
  <si>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</si>
  <si>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</si>
  <si>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</si>
  <si>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</si>
  <si>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</si>
  <si>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</si>
  <si>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</si>
  <si>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</si>
  <si>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</si>
  <si>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</si>
  <si>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</si>
  <si>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</si>
  <si>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</si>
  <si>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</si>
  <si>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</si>
  <si>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</si>
  <si>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</si>
  <si>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</si>
  <si>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</si>
  <si>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</si>
  <si>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</si>
  <si>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</si>
  <si>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</si>
  <si>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</si>
  <si>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</si>
  <si>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</si>
  <si>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</si>
  <si>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</si>
  <si>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</si>
  <si>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</si>
  <si>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</si>
  <si>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</si>
  <si>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</si>
  <si>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</si>
  <si>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</si>
  <si>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</si>
  <si>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</si>
  <si>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</si>
  <si>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</si>
  <si>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</si>
  <si>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</si>
  <si>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</si>
  <si>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</si>
  <si>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</si>
  <si>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</si>
  <si>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</si>
  <si>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</si>
  <si>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</si>
  <si>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</si>
  <si>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</si>
  <si>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</si>
  <si>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</si>
  <si>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</si>
  <si>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</si>
  <si>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</si>
  <si>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</si>
  <si>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</si>
  <si>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</si>
  <si>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</si>
  <si>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</si>
  <si>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</si>
  <si>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</si>
  <si>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</si>
  <si>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</si>
  <si>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</si>
  <si>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</si>
  <si>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</si>
  <si>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</si>
  <si>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</si>
  <si>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</si>
  <si>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</si>
  <si>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</si>
  <si>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</si>
  <si>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</si>
  <si>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</si>
  <si>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</si>
  <si>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</si>
  <si>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</si>
  <si>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</si>
  <si>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</si>
  <si>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</si>
  <si>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</si>
  <si>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</si>
  <si>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</si>
  <si>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</si>
  <si>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</si>
  <si>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</si>
  <si>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</si>
  <si>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</si>
  <si>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</si>
  <si>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</si>
  <si>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</si>
  <si>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</si>
  <si>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</si>
  <si>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</si>
  <si>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</si>
  <si>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</si>
  <si>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</si>
  <si>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</si>
  <si>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</si>
  <si>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</si>
  <si>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</si>
  <si>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</si>
  <si>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</si>
  <si>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</si>
  <si>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</si>
  <si>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</si>
  <si>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</si>
  <si>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</si>
  <si>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</si>
  <si>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</si>
  <si>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</si>
  <si>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</si>
  <si>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</si>
  <si>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</si>
  <si>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</si>
  <si>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</si>
  <si>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</si>
  <si>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</si>
  <si>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</si>
  <si>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</si>
  <si>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</si>
  <si>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</si>
  <si>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</si>
  <si>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</si>
  <si>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</si>
  <si>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</si>
  <si>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</si>
  <si>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</si>
  <si>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</si>
  <si>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</si>
  <si>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</si>
  <si>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</si>
  <si>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</si>
  <si>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</si>
  <si>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</si>
  <si>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</si>
  <si>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</si>
  <si>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</si>
  <si>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</si>
  <si>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</si>
  <si>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</si>
  <si>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</si>
  <si>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</si>
  <si>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</si>
  <si>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</si>
  <si>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</si>
  <si>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</si>
  <si>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</si>
  <si>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</si>
  <si>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</si>
  <si>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</si>
  <si>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</si>
  <si>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</si>
  <si>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</si>
  <si>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</si>
  <si>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</si>
  <si>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</si>
  <si>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</si>
  <si>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</si>
  <si>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</si>
  <si>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</si>
  <si>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</si>
  <si>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</si>
  <si>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</si>
  <si>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</si>
  <si>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</si>
  <si>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</si>
  <si>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</si>
  <si>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</si>
  <si>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</si>
  <si>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</si>
  <si>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</si>
  <si>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</si>
  <si>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</si>
  <si>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</si>
  <si>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</si>
  <si>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</si>
  <si>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</si>
  <si>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</si>
  <si>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</si>
  <si>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</si>
  <si>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</si>
  <si>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</si>
  <si>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</si>
  <si>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</si>
  <si>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</si>
  <si>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</si>
  <si>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</si>
  <si>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</si>
  <si>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</si>
  <si>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</si>
  <si>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</si>
  <si>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</si>
  <si>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</si>
  <si>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</si>
  <si>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</si>
  <si>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</si>
  <si>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</si>
  <si>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</si>
  <si>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</si>
  <si>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</si>
  <si>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</si>
  <si>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</si>
  <si>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</si>
  <si>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</si>
  <si>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</si>
  <si>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</si>
  <si>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</si>
  <si>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</si>
  <si>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</si>
  <si>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</si>
  <si>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</si>
  <si>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</si>
  <si>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</si>
  <si>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</si>
  <si>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</si>
  <si>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</si>
  <si>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</si>
  <si>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</si>
  <si>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</si>
  <si>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</si>
  <si>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</si>
  <si>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</si>
  <si>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</si>
  <si>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</si>
  <si>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</si>
  <si>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</si>
  <si>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</si>
  <si>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</si>
  <si>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</si>
  <si>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</si>
  <si>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</si>
  <si>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</si>
  <si>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</si>
  <si>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</si>
  <si>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</si>
  <si>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</si>
  <si>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</si>
  <si>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</si>
  <si>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</si>
  <si>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</si>
  <si>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</si>
  <si>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</si>
  <si>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石橋内科広畑センチュリー病院</t>
    <phoneticPr fontId="3"/>
  </si>
  <si>
    <t>〒671-1116 姫路市広畑区正門通４丁目２－１</t>
    <phoneticPr fontId="3"/>
  </si>
  <si>
    <t>〇</t>
  </si>
  <si>
    <t>医療法人</t>
  </si>
  <si>
    <t>内科</t>
  </si>
  <si>
    <t>地域包括ケア病棟入院料１</t>
  </si>
  <si>
    <t>ＤＰＣ病院ではない</t>
  </si>
  <si>
    <t>有</t>
  </si>
  <si>
    <t>-</t>
    <phoneticPr fontId="3"/>
  </si>
  <si>
    <t>地域包括ケア病棟</t>
  </si>
  <si>
    <t>回復期機能</t>
  </si>
  <si>
    <t>看護必要度Ⅰ</t>
    <phoneticPr fontId="3"/>
  </si>
  <si>
    <t>回復期リハビリテーション病棟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</si>
</sst>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1046</v>
      </c>
      <c r="M89" s="262" t="s">
        <v>1049</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31</v>
      </c>
      <c r="M99" s="258">
        <v>29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31</v>
      </c>
      <c r="M101" s="258">
        <v>29</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31</v>
      </c>
      <c r="M102" s="258">
        <v>29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595</v>
      </c>
    </row>
    <row r="132" spans="1:22" s="83" customFormat="1" ht="34.5" customHeight="1">
      <c r="A132" s="244" t="s">
        <v>621</v>
      </c>
      <c r="B132" s="84"/>
      <c r="C132" s="295"/>
      <c r="D132" s="297"/>
      <c r="E132" s="320" t="s">
        <v>58</v>
      </c>
      <c r="F132" s="321"/>
      <c r="G132" s="321"/>
      <c r="H132" s="322"/>
      <c r="I132" s="389"/>
      <c r="J132" s="101"/>
      <c r="K132" s="102"/>
      <c r="L132" s="82">
        <v>31</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45</v>
      </c>
      <c r="K196" s="264" t="str">
        <f t="shared" si="5"/>
        <v/>
      </c>
      <c r="L196" s="117">
        <v>0</v>
      </c>
      <c r="M196" s="117">
        <v>45</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56</v>
      </c>
      <c r="K200" s="264" t="str">
        <f t="shared" si="5"/>
        <v/>
      </c>
      <c r="L200" s="117">
        <v>56</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9</v>
      </c>
      <c r="M269" s="147">
        <v>7</v>
      </c>
    </row>
    <row r="270" spans="1:22" s="83" customFormat="1" ht="34.5" customHeight="1">
      <c r="A270" s="249" t="s">
        <v>725</v>
      </c>
      <c r="B270" s="120"/>
      <c r="C270" s="371"/>
      <c r="D270" s="371"/>
      <c r="E270" s="371"/>
      <c r="F270" s="371"/>
      <c r="G270" s="371" t="s">
        <v>148</v>
      </c>
      <c r="H270" s="371"/>
      <c r="I270" s="404"/>
      <c r="J270" s="266">
        <f t="shared" si="9"/>
        <v>4.4000000000000004</v>
      </c>
      <c r="K270" s="81" t="str">
        <f t="shared" si="8"/>
        <v/>
      </c>
      <c r="L270" s="148">
        <v>3.7</v>
      </c>
      <c r="M270" s="148">
        <v>0.7</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3</v>
      </c>
      <c r="M273" s="147">
        <v>7</v>
      </c>
    </row>
    <row r="274" spans="1:13" s="83" customFormat="1" ht="34.5" customHeight="1">
      <c r="A274" s="249" t="s">
        <v>727</v>
      </c>
      <c r="B274" s="120"/>
      <c r="C274" s="372"/>
      <c r="D274" s="372"/>
      <c r="E274" s="372"/>
      <c r="F274" s="372"/>
      <c r="G274" s="371" t="s">
        <v>148</v>
      </c>
      <c r="H274" s="371"/>
      <c r="I274" s="404"/>
      <c r="J274" s="266">
        <f t="shared" si="9"/>
        <v>3.9000000000000004</v>
      </c>
      <c r="K274" s="81" t="str">
        <f t="shared" si="8"/>
        <v/>
      </c>
      <c r="L274" s="148">
        <v>2.7</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1</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4</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0.3</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0.3</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460</v>
      </c>
      <c r="K392" s="81" t="str">
        <f t="shared" ref="K392:K397" si="12">IF(OR(COUNTIF(L392:M392,"未確認")&gt;0,COUNTIF(L392:M392,"~*")&gt;0),"※","")</f>
        <v/>
      </c>
      <c r="L392" s="147">
        <v>306</v>
      </c>
      <c r="M392" s="147">
        <v>154</v>
      </c>
    </row>
    <row r="393" spans="1:22" s="83" customFormat="1" ht="34.5" customHeight="1">
      <c r="A393" s="249" t="s">
        <v>773</v>
      </c>
      <c r="B393" s="84"/>
      <c r="C393" s="370"/>
      <c r="D393" s="380"/>
      <c r="E393" s="320" t="s">
        <v>224</v>
      </c>
      <c r="F393" s="321"/>
      <c r="G393" s="321"/>
      <c r="H393" s="322"/>
      <c r="I393" s="343"/>
      <c r="J393" s="140">
        <f t="shared" si="11"/>
        <v>423</v>
      </c>
      <c r="K393" s="81" t="str">
        <f t="shared" si="12"/>
        <v/>
      </c>
      <c r="L393" s="147">
        <v>269</v>
      </c>
      <c r="M393" s="147">
        <v>154</v>
      </c>
    </row>
    <row r="394" spans="1:22" s="83" customFormat="1" ht="34.5" customHeight="1">
      <c r="A394" s="250" t="s">
        <v>774</v>
      </c>
      <c r="B394" s="84"/>
      <c r="C394" s="370"/>
      <c r="D394" s="381"/>
      <c r="E394" s="320" t="s">
        <v>225</v>
      </c>
      <c r="F394" s="321"/>
      <c r="G394" s="321"/>
      <c r="H394" s="322"/>
      <c r="I394" s="343"/>
      <c r="J394" s="140">
        <f t="shared" si="11"/>
        <v>37</v>
      </c>
      <c r="K394" s="81" t="str">
        <f t="shared" si="12"/>
        <v/>
      </c>
      <c r="L394" s="147">
        <v>37</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21515</v>
      </c>
      <c r="K396" s="81" t="str">
        <f t="shared" si="12"/>
        <v/>
      </c>
      <c r="L396" s="147">
        <v>11008</v>
      </c>
      <c r="M396" s="147">
        <v>10507</v>
      </c>
    </row>
    <row r="397" spans="1:22" s="83" customFormat="1" ht="34.5" customHeight="1">
      <c r="A397" s="250" t="s">
        <v>777</v>
      </c>
      <c r="B397" s="119"/>
      <c r="C397" s="370"/>
      <c r="D397" s="320" t="s">
        <v>228</v>
      </c>
      <c r="E397" s="321"/>
      <c r="F397" s="321"/>
      <c r="G397" s="321"/>
      <c r="H397" s="322"/>
      <c r="I397" s="344"/>
      <c r="J397" s="140">
        <f t="shared" si="11"/>
        <v>459</v>
      </c>
      <c r="K397" s="81" t="str">
        <f t="shared" si="12"/>
        <v/>
      </c>
      <c r="L397" s="147">
        <v>304</v>
      </c>
      <c r="M397" s="147">
        <v>155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460</v>
      </c>
      <c r="K405" s="81" t="str">
        <f t="shared" ref="K405:K422" si="14">IF(OR(COUNTIF(L405:M405,"未確認")&gt;0,COUNTIF(L405:M405,"~*")&gt;0),"※","")</f>
        <v/>
      </c>
      <c r="L405" s="147">
        <v>306</v>
      </c>
      <c r="M405" s="147">
        <v>154</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1</v>
      </c>
      <c r="M406" s="147">
        <v>0</v>
      </c>
    </row>
    <row r="407" spans="1:22" s="83" customFormat="1" ht="34.5" customHeight="1">
      <c r="A407" s="251" t="s">
        <v>780</v>
      </c>
      <c r="B407" s="119"/>
      <c r="C407" s="369"/>
      <c r="D407" s="369"/>
      <c r="E407" s="320" t="s">
        <v>235</v>
      </c>
      <c r="F407" s="321"/>
      <c r="G407" s="321"/>
      <c r="H407" s="322"/>
      <c r="I407" s="361"/>
      <c r="J407" s="140">
        <f t="shared" si="13"/>
        <v>42</v>
      </c>
      <c r="K407" s="81" t="str">
        <f t="shared" si="14"/>
        <v/>
      </c>
      <c r="L407" s="147">
        <v>38</v>
      </c>
      <c r="M407" s="147">
        <v>4</v>
      </c>
    </row>
    <row r="408" spans="1:22" s="83" customFormat="1" ht="34.5" customHeight="1">
      <c r="A408" s="251" t="s">
        <v>781</v>
      </c>
      <c r="B408" s="119"/>
      <c r="C408" s="369"/>
      <c r="D408" s="369"/>
      <c r="E408" s="320" t="s">
        <v>236</v>
      </c>
      <c r="F408" s="321"/>
      <c r="G408" s="321"/>
      <c r="H408" s="322"/>
      <c r="I408" s="361"/>
      <c r="J408" s="140">
        <f t="shared" si="13"/>
        <v>386</v>
      </c>
      <c r="K408" s="81" t="str">
        <f t="shared" si="14"/>
        <v/>
      </c>
      <c r="L408" s="147">
        <v>236</v>
      </c>
      <c r="M408" s="147">
        <v>150</v>
      </c>
    </row>
    <row r="409" spans="1:22" s="83" customFormat="1" ht="34.5" customHeight="1">
      <c r="A409" s="251" t="s">
        <v>782</v>
      </c>
      <c r="B409" s="119"/>
      <c r="C409" s="369"/>
      <c r="D409" s="369"/>
      <c r="E409" s="317" t="s">
        <v>989</v>
      </c>
      <c r="F409" s="318"/>
      <c r="G409" s="318"/>
      <c r="H409" s="319"/>
      <c r="I409" s="361"/>
      <c r="J409" s="140">
        <f t="shared" si="13"/>
        <v>31</v>
      </c>
      <c r="K409" s="81" t="str">
        <f t="shared" si="14"/>
        <v/>
      </c>
      <c r="L409" s="147">
        <v>31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459</v>
      </c>
      <c r="K413" s="81" t="str">
        <f t="shared" si="14"/>
        <v/>
      </c>
      <c r="L413" s="147">
        <v>304</v>
      </c>
      <c r="M413" s="147">
        <v>155</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0</v>
      </c>
      <c r="M414" s="147">
        <v>1</v>
      </c>
    </row>
    <row r="415" spans="1:22" s="83" customFormat="1" ht="34.5" customHeight="1">
      <c r="A415" s="251" t="s">
        <v>788</v>
      </c>
      <c r="B415" s="119"/>
      <c r="C415" s="369"/>
      <c r="D415" s="369"/>
      <c r="E415" s="320" t="s">
        <v>242</v>
      </c>
      <c r="F415" s="321"/>
      <c r="G415" s="321"/>
      <c r="H415" s="322"/>
      <c r="I415" s="361"/>
      <c r="J415" s="140">
        <f t="shared" si="13"/>
        <v>318</v>
      </c>
      <c r="K415" s="81" t="str">
        <f t="shared" si="14"/>
        <v/>
      </c>
      <c r="L415" s="147">
        <v>187</v>
      </c>
      <c r="M415" s="147">
        <v>131</v>
      </c>
    </row>
    <row r="416" spans="1:22" s="83" customFormat="1" ht="34.5" customHeight="1">
      <c r="A416" s="251" t="s">
        <v>789</v>
      </c>
      <c r="B416" s="119"/>
      <c r="C416" s="369"/>
      <c r="D416" s="369"/>
      <c r="E416" s="320" t="s">
        <v>243</v>
      </c>
      <c r="F416" s="321"/>
      <c r="G416" s="321"/>
      <c r="H416" s="322"/>
      <c r="I416" s="361"/>
      <c r="J416" s="140">
        <f t="shared" si="13"/>
        <v>42</v>
      </c>
      <c r="K416" s="81" t="str">
        <f t="shared" si="14"/>
        <v/>
      </c>
      <c r="L416" s="147">
        <v>29</v>
      </c>
      <c r="M416" s="147">
        <v>13</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10</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6</v>
      </c>
      <c r="M420" s="147">
        <v>6</v>
      </c>
    </row>
    <row r="421" spans="1:22" s="83" customFormat="1" ht="34.5" customHeight="1">
      <c r="A421" s="251" t="s">
        <v>794</v>
      </c>
      <c r="B421" s="119"/>
      <c r="C421" s="369"/>
      <c r="D421" s="369"/>
      <c r="E421" s="320" t="s">
        <v>247</v>
      </c>
      <c r="F421" s="321"/>
      <c r="G421" s="321"/>
      <c r="H421" s="322"/>
      <c r="I421" s="361"/>
      <c r="J421" s="140">
        <f t="shared" si="13"/>
        <v>73</v>
      </c>
      <c r="K421" s="81" t="str">
        <f t="shared" si="14"/>
        <v/>
      </c>
      <c r="L421" s="147">
        <v>71</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458</v>
      </c>
      <c r="K430" s="193" t="str">
        <f>IF(OR(COUNTIF(L430:M430,"未確認")&gt;0,COUNTIF(L430:M430,"~*")&gt;0),"※","")</f>
        <v/>
      </c>
      <c r="L430" s="147">
        <v>304</v>
      </c>
      <c r="M430" s="147">
        <v>154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16</v>
      </c>
      <c r="K431" s="193" t="str">
        <f>IF(OR(COUNTIF(L431:M431,"未確認")&gt;0,COUNTIF(L431:M431,"~*")&gt;0),"※","")</f>
        <v/>
      </c>
      <c r="L431" s="147">
        <v>12</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26</v>
      </c>
      <c r="K432" s="193" t="str">
        <f>IF(OR(COUNTIF(L432:M432,"未確認")&gt;0,COUNTIF(L432:M432,"~*")&gt;0),"※","")</f>
        <v/>
      </c>
      <c r="L432" s="147">
        <v>19</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416</v>
      </c>
      <c r="K433" s="193" t="str">
        <f>IF(OR(COUNTIF(L433:M433,"未確認")&gt;0,COUNTIF(L433:M433,"~*")&gt;0),"※","")</f>
        <v/>
      </c>
      <c r="L433" s="147">
        <v>273</v>
      </c>
      <c r="M433" s="147">
        <v>143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8</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7</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22.41</v>
      </c>
      <c r="M568" s="211" t="s">
        <v>533</v>
      </c>
    </row>
    <row r="569" spans="1:13" s="91" customFormat="1" ht="34.5" customHeight="1">
      <c r="A569" s="251" t="s">
        <v>878</v>
      </c>
      <c r="B569" s="119"/>
      <c r="C569" s="209"/>
      <c r="D569" s="331" t="s">
        <v>377</v>
      </c>
      <c r="E569" s="342"/>
      <c r="F569" s="342"/>
      <c r="G569" s="342"/>
      <c r="H569" s="332"/>
      <c r="I569" s="343"/>
      <c r="J569" s="207"/>
      <c r="K569" s="210"/>
      <c r="L569" s="211">
        <v>8.65</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0.55000000000000004</v>
      </c>
      <c r="M571" s="211" t="s">
        <v>533</v>
      </c>
    </row>
    <row r="572" spans="1:13" s="91" customFormat="1" ht="34.5" customHeight="1">
      <c r="A572" s="251" t="s">
        <v>881</v>
      </c>
      <c r="B572" s="119"/>
      <c r="C572" s="209"/>
      <c r="D572" s="331" t="s">
        <v>380</v>
      </c>
      <c r="E572" s="342"/>
      <c r="F572" s="342"/>
      <c r="G572" s="342"/>
      <c r="H572" s="332"/>
      <c r="I572" s="343"/>
      <c r="J572" s="207"/>
      <c r="K572" s="210"/>
      <c r="L572" s="211">
        <v>0.55000000000000004</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38</v>
      </c>
      <c r="K613" s="201" t="str">
        <f t="shared" ref="K613:K623" si="29">IF(OR(COUNTIF(L613:M613,"未確認")&gt;0,COUNTIF(L613:M613,"*")&gt;0),"※","")</f>
        <v/>
      </c>
      <c r="L613" s="117">
        <v>19</v>
      </c>
      <c r="M613" s="117">
        <v>19</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21</v>
      </c>
      <c r="K618" s="201" t="str">
        <f t="shared" si="29"/>
        <v/>
      </c>
      <c r="L618" s="117">
        <v>21</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45</v>
      </c>
      <c r="K646" s="201" t="str">
        <f t="shared" ref="K646:K660" si="33">IF(OR(COUNTIF(L646:M646,"未確認")&gt;0,COUNTIF(L646:M646,"*")&gt;0),"※","")</f>
        <v/>
      </c>
      <c r="L646" s="117">
        <v>0</v>
      </c>
      <c r="M646" s="117">
        <v>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15</v>
      </c>
      <c r="K648" s="201" t="str">
        <f t="shared" si="33"/>
        <v/>
      </c>
      <c r="L648" s="117">
        <v>0</v>
      </c>
      <c r="M648" s="117">
        <v>15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
      </c>
      <c r="L650" s="117">
        <v>0</v>
      </c>
      <c r="M650" s="117">
        <v>28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
      </c>
      <c r="L655" s="117">
        <v>0</v>
      </c>
      <c r="M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45</v>
      </c>
      <c r="K659" s="201" t="str">
        <f t="shared" si="33"/>
        <v/>
      </c>
      <c r="L659" s="117">
        <v>0</v>
      </c>
      <c r="M659" s="117">
        <v>45</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7.1</v>
      </c>
    </row>
    <row r="670" spans="1:22" s="83" customFormat="1" ht="60" customHeight="1">
      <c r="A670" s="251" t="s">
        <v>953</v>
      </c>
      <c r="B670" s="84"/>
      <c r="C670" s="323" t="s">
        <v>485</v>
      </c>
      <c r="D670" s="324"/>
      <c r="E670" s="324"/>
      <c r="F670" s="324"/>
      <c r="G670" s="324"/>
      <c r="H670" s="325"/>
      <c r="I670" s="326" t="s">
        <v>1030</v>
      </c>
      <c r="J670" s="223"/>
      <c r="K670" s="224"/>
      <c r="L670" s="301" t="s">
        <v>533</v>
      </c>
      <c r="M670" s="301">
        <v>155</v>
      </c>
    </row>
    <row r="671" spans="1:22" s="83" customFormat="1" ht="35.15" customHeight="1">
      <c r="A671" s="251" t="s">
        <v>954</v>
      </c>
      <c r="B671" s="84"/>
      <c r="C671" s="227"/>
      <c r="D671" s="228"/>
      <c r="E671" s="323" t="s">
        <v>487</v>
      </c>
      <c r="F671" s="324"/>
      <c r="G671" s="324"/>
      <c r="H671" s="325"/>
      <c r="I671" s="327"/>
      <c r="J671" s="223"/>
      <c r="K671" s="224"/>
      <c r="L671" s="301" t="s">
        <v>533</v>
      </c>
      <c r="M671" s="301">
        <v>37</v>
      </c>
    </row>
    <row r="672" spans="1:22" s="83" customFormat="1" ht="25.75" customHeight="1">
      <c r="A672" s="251" t="s">
        <v>955</v>
      </c>
      <c r="B672" s="84"/>
      <c r="C672" s="229"/>
      <c r="D672" s="286"/>
      <c r="E672" s="329"/>
      <c r="F672" s="330"/>
      <c r="G672" s="331" t="s">
        <v>1003</v>
      </c>
      <c r="H672" s="332"/>
      <c r="I672" s="328"/>
      <c r="J672" s="223"/>
      <c r="K672" s="224"/>
      <c r="L672" s="301" t="s">
        <v>533</v>
      </c>
      <c r="M672" s="301">
        <v>18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88</v>
      </c>
    </row>
    <row r="674" spans="1:22" s="115" customFormat="1" ht="34.5" customHeight="1">
      <c r="A674" s="251" t="s">
        <v>957</v>
      </c>
      <c r="B674" s="84"/>
      <c r="C674" s="289"/>
      <c r="D674" s="291"/>
      <c r="E674" s="317" t="s">
        <v>1004</v>
      </c>
      <c r="F674" s="318"/>
      <c r="G674" s="318"/>
      <c r="H674" s="319"/>
      <c r="I674" s="333"/>
      <c r="J674" s="223"/>
      <c r="K674" s="224"/>
      <c r="L674" s="301" t="s">
        <v>533</v>
      </c>
      <c r="M674" s="301">
        <v>74</v>
      </c>
    </row>
    <row r="675" spans="1:22" s="83" customFormat="1" ht="56.15" customHeight="1">
      <c r="A675" s="251" t="s">
        <v>958</v>
      </c>
      <c r="B675" s="84"/>
      <c r="C675" s="317" t="s">
        <v>1005</v>
      </c>
      <c r="D675" s="318"/>
      <c r="E675" s="318"/>
      <c r="F675" s="318"/>
      <c r="G675" s="318"/>
      <c r="H675" s="319"/>
      <c r="I675" s="138" t="s">
        <v>492</v>
      </c>
      <c r="J675" s="223"/>
      <c r="K675" s="224"/>
      <c r="L675" s="302" t="s">
        <v>533</v>
      </c>
      <c r="M675" s="302">
        <v>50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7D352E2-3911-4D85-B9FC-5B8369658F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2019-12-23T00:56:44Z</dcterms:modified>
</cp:coreProperties>
</file>