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CEA7933-A2C8-40C7-B5D7-E8366C5070B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<sst xmlns="http://schemas.openxmlformats.org/spreadsheetml/2006/main" count="3450" uniqueCount="1054">
  <si>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</si>
  <si>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</si>
  <si>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</si>
  <si>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</si>
  <si>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</si>
  <si>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</si>
  <si>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</si>
  <si>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</si>
  <si>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</si>
  <si>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</si>
  <si>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</si>
  <si>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</si>
  <si>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</si>
  <si>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</si>
  <si>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</si>
  <si>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</si>
  <si>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</si>
  <si>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</si>
  <si>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</si>
  <si>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</si>
  <si>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</si>
  <si>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</si>
  <si>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</si>
  <si>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</si>
  <si>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</si>
  <si>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</si>
  <si>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</si>
  <si>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</si>
  <si>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</si>
  <si>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</si>
  <si>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</si>
  <si>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</si>
  <si>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</si>
  <si>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</si>
  <si>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</si>
  <si>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</si>
  <si>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</si>
  <si>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</si>
  <si>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</si>
  <si>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</si>
  <si>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</si>
  <si>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</si>
  <si>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</si>
  <si>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</si>
  <si>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</si>
  <si>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</si>
  <si>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</si>
  <si>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</si>
  <si>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</si>
  <si>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</si>
  <si>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</si>
  <si>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</si>
  <si>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</si>
  <si>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</si>
  <si>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</si>
  <si>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</si>
  <si>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</si>
  <si>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</si>
  <si>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</si>
  <si>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</si>
  <si>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</si>
  <si>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</si>
  <si>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</si>
  <si>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</si>
  <si>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</si>
  <si>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</si>
  <si>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</si>
  <si>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</si>
  <si>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</si>
  <si>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</si>
  <si>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</si>
  <si>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</si>
  <si>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</si>
  <si>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</si>
  <si>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</si>
  <si>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</si>
  <si>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</si>
  <si>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</si>
  <si>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</si>
  <si>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</si>
  <si>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</si>
  <si>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</si>
  <si>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</si>
  <si>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</si>
  <si>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</si>
  <si>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</si>
  <si>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</si>
  <si>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</si>
  <si>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</si>
  <si>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</si>
  <si>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</si>
  <si>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</si>
  <si>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</si>
  <si>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</si>
  <si>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</si>
  <si>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</si>
  <si>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</si>
  <si>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</si>
  <si>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</si>
  <si>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</si>
  <si>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</si>
  <si>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</si>
  <si>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</si>
  <si>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</si>
  <si>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</si>
  <si>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</si>
  <si>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</si>
  <si>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</si>
  <si>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</si>
  <si>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</si>
  <si>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</si>
  <si>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</si>
  <si>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</si>
  <si>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</si>
  <si>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</si>
  <si>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</si>
  <si>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</si>
  <si>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</si>
  <si>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</si>
  <si>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</si>
  <si>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</si>
  <si>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</si>
  <si>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</si>
  <si>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</si>
  <si>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</si>
  <si>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</si>
  <si>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</si>
  <si>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</si>
  <si>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</si>
  <si>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</si>
  <si>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</si>
  <si>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</si>
  <si>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</si>
  <si>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</si>
  <si>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</si>
  <si>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</si>
  <si>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</si>
  <si>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</si>
  <si>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</si>
  <si>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</si>
  <si>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</si>
  <si>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</si>
  <si>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</si>
  <si>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</si>
  <si>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</si>
  <si>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</si>
  <si>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</si>
  <si>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</si>
  <si>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</si>
  <si>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</si>
  <si>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</si>
  <si>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</si>
  <si>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</si>
  <si>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</si>
  <si>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</si>
  <si>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</si>
  <si>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</si>
  <si>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</si>
  <si>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</si>
  <si>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</si>
  <si>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</si>
  <si>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</si>
  <si>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</si>
  <si>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</si>
  <si>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</si>
  <si>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</si>
  <si>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</si>
  <si>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</si>
  <si>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</si>
  <si>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</si>
  <si>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</si>
  <si>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</si>
  <si>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</si>
  <si>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</si>
  <si>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</si>
  <si>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</si>
  <si>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</si>
  <si>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</si>
  <si>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</si>
  <si>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</si>
  <si>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</si>
  <si>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</si>
  <si>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</si>
  <si>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</si>
  <si>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</si>
  <si>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</si>
  <si>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</si>
  <si>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</si>
  <si>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</si>
  <si>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</si>
  <si>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</si>
  <si>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</si>
  <si>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</si>
  <si>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</si>
  <si>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</si>
  <si>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</si>
  <si>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</si>
  <si>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</si>
  <si>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</si>
  <si>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</si>
  <si>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</si>
  <si>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</si>
  <si>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</si>
  <si>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</si>
  <si>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</si>
  <si>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</si>
  <si>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</si>
  <si>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</si>
  <si>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</si>
  <si>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</si>
  <si>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</si>
  <si>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</si>
  <si>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</si>
  <si>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</si>
  <si>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</si>
  <si>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</si>
  <si>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</si>
  <si>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</si>
  <si>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</si>
  <si>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</si>
  <si>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</si>
  <si>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</si>
  <si>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</si>
  <si>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</si>
  <si>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</si>
  <si>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</si>
  <si>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</si>
  <si>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</si>
  <si>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</si>
  <si>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</si>
  <si>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</si>
  <si>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</si>
  <si>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</si>
  <si>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</si>
  <si>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</si>
  <si>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</si>
  <si>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</si>
  <si>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</si>
  <si>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</si>
  <si>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</si>
  <si>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</si>
  <si>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</si>
  <si>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</si>
  <si>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</si>
  <si>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</si>
  <si>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</si>
  <si>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</si>
  <si>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</si>
  <si>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</si>
  <si>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</si>
  <si>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</si>
  <si>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</si>
  <si>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</si>
  <si>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</si>
  <si>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</si>
  <si>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</si>
  <si>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</si>
  <si>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</si>
  <si>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</si>
  <si>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</si>
  <si>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</si>
  <si>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</si>
  <si>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</si>
  <si>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</si>
  <si>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</si>
  <si>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</si>
  <si>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</si>
  <si>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</si>
  <si>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</si>
  <si>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</si>
  <si>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</si>
  <si>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</si>
  <si>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</si>
  <si>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</si>
  <si>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</si>
  <si>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</si>
  <si>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</si>
  <si>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</si>
  <si>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</si>
  <si>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</si>
  <si>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</si>
  <si>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</si>
  <si>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</si>
  <si>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</si>
  <si>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</si>
  <si>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</si>
  <si>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</si>
  <si>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</si>
  <si>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</si>
  <si>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</si>
  <si>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</si>
  <si>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</si>
  <si>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</si>
  <si>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</si>
  <si>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</si>
  <si>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</si>
  <si>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</si>
  <si>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</si>
  <si>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</si>
  <si>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</si>
  <si>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</si>
  <si>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</si>
  <si>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</si>
  <si>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</si>
  <si>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</si>
  <si>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</si>
  <si>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</si>
  <si>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</si>
  <si>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</si>
  <si>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</si>
  <si>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</si>
  <si>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</si>
  <si>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</si>
  <si>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</si>
  <si>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</si>
  <si>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</si>
  <si>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</si>
  <si>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</si>
  <si>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</si>
  <si>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</si>
  <si>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</si>
  <si>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</si>
  <si>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</si>
  <si>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</si>
  <si>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</si>
  <si>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</si>
  <si>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</si>
  <si>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</si>
  <si>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</si>
  <si>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</si>
  <si>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</si>
  <si>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</si>
  <si>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</si>
  <si>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</si>
  <si>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</si>
  <si>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</si>
  <si>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</si>
  <si>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</si>
  <si>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</si>
  <si>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</si>
  <si>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</si>
  <si>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</si>
  <si>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</si>
  <si>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</si>
  <si>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</si>
  <si>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</si>
  <si>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</si>
  <si>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</si>
  <si>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</si>
  <si>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</si>
  <si>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</si>
  <si>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</si>
  <si>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</si>
  <si>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</si>
  <si>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</si>
  <si>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</si>
  <si>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</si>
  <si>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</si>
  <si>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</si>
  <si>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</si>
  <si>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</si>
  <si>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</si>
  <si>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</si>
  <si>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</si>
  <si>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</si>
  <si>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</si>
  <si>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</si>
  <si>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</si>
  <si>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</si>
  <si>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</si>
  <si>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</si>
  <si>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</si>
  <si>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</si>
  <si>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</si>
  <si>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</si>
  <si>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</si>
  <si>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</si>
  <si>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</si>
  <si>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</si>
  <si>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</si>
  <si>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</si>
  <si>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</si>
  <si>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</si>
  <si>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</si>
  <si>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</si>
  <si>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</si>
  <si>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</si>
  <si>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</si>
  <si>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</si>
  <si>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</si>
  <si>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</si>
  <si>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</si>
  <si>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</si>
  <si>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</si>
  <si>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</si>
  <si>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</si>
  <si>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</si>
  <si>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</si>
  <si>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</si>
  <si>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</si>
  <si>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</si>
  <si>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</si>
  <si>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</si>
  <si>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</si>
  <si>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</si>
  <si>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</si>
  <si>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</si>
  <si>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</si>
  <si>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</si>
  <si>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</si>
  <si>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</si>
  <si>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</si>
  <si>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</si>
  <si>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</si>
  <si>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</si>
  <si>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</si>
  <si>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</si>
  <si>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</si>
  <si>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</si>
  <si>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</si>
  <si>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</si>
  <si>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</si>
  <si>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</si>
  <si>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</si>
  <si>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</si>
  <si>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</si>
  <si>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</si>
  <si>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</si>
  <si>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</si>
  <si>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</si>
  <si>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</si>
  <si>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</si>
  <si>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</si>
  <si>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</si>
  <si>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</si>
  <si>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</si>
  <si>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</si>
  <si>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</si>
  <si>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</si>
  <si>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</si>
  <si>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</si>
  <si>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</si>
  <si>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</si>
  <si>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</si>
  <si>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</si>
  <si>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</si>
  <si>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</si>
  <si>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</si>
  <si>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</si>
  <si>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</si>
  <si>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</si>
  <si>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</si>
  <si>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</si>
  <si>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</si>
  <si>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</si>
  <si>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</si>
  <si>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</si>
  <si>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</si>
  <si>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</si>
  <si>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</si>
  <si>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</si>
  <si>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</si>
  <si>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</si>
  <si>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</si>
  <si>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</si>
  <si>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</si>
  <si>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</si>
  <si>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</si>
  <si>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</si>
  <si>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</si>
  <si>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</si>
  <si>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</si>
  <si>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</si>
  <si>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</si>
  <si>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</si>
  <si>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</si>
  <si>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</si>
  <si>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</si>
  <si>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</si>
  <si>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</si>
  <si>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</si>
  <si>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</si>
  <si>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</si>
  <si>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</si>
  <si>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</si>
  <si>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</si>
  <si>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</si>
  <si>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</si>
  <si>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</si>
  <si>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</si>
  <si>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</si>
  <si>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</si>
  <si>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</si>
  <si>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</si>
  <si>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</si>
  <si>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</si>
  <si>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</si>
  <si>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</si>
  <si>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</si>
  <si>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</si>
  <si>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</si>
  <si>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</si>
  <si>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</si>
  <si>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</si>
  <si>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</si>
  <si>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</si>
  <si>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</si>
  <si>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</si>
  <si>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</si>
  <si>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</si>
  <si>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</si>
  <si>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</si>
  <si>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</si>
  <si>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</si>
  <si>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</si>
  <si>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</si>
  <si>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</si>
  <si>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</si>
  <si>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</si>
  <si>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</si>
  <si>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</si>
  <si>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</si>
  <si>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</si>
  <si>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</si>
  <si>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</si>
  <si>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</si>
  <si>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</si>
  <si>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</si>
  <si>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</si>
  <si>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</si>
  <si>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</si>
  <si>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</si>
  <si>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</si>
  <si>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</si>
  <si>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</si>
  <si>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</si>
  <si>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</si>
  <si>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</si>
  <si>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</si>
  <si>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</si>
  <si>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</si>
  <si>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</si>
  <si>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</si>
  <si>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</si>
  <si>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</si>
  <si>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</si>
  <si>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</si>
  <si>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</si>
  <si>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</si>
  <si>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</si>
  <si>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</si>
  <si>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</si>
  <si>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</si>
  <si>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</si>
  <si>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</si>
  <si>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</si>
  <si>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</si>
  <si>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</si>
  <si>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</si>
  <si>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</si>
  <si>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</si>
  <si>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</si>
  <si>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</si>
  <si>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</si>
  <si>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</si>
  <si>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</si>
  <si>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</si>
  <si>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</si>
  <si>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</si>
  <si>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</si>
  <si>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</si>
  <si>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</si>
  <si>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</si>
  <si>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</si>
  <si>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</si>
  <si>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</si>
  <si>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</si>
  <si>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</si>
  <si>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</si>
  <si>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</si>
  <si>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</si>
  <si>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</si>
  <si>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</si>
  <si>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</si>
  <si>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</si>
  <si>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</si>
  <si>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</si>
  <si>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</si>
  <si>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</si>
  <si>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</si>
  <si>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</si>
  <si>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</si>
  <si>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</si>
  <si>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</si>
  <si>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</si>
  <si>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</si>
  <si>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</si>
  <si>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</si>
  <si>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</si>
  <si>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</si>
  <si>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</si>
  <si>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</si>
  <si>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</si>
  <si>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</si>
  <si>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</si>
  <si>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</si>
  <si>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</si>
  <si>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</si>
  <si>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</si>
  <si>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</si>
  <si>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</si>
  <si>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</si>
  <si>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</si>
  <si>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</si>
  <si>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</si>
  <si>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</si>
  <si>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</si>
  <si>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</si>
  <si>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</si>
  <si>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</si>
  <si>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</si>
  <si>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</si>
  <si>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</si>
  <si>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</si>
  <si>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</si>
  <si>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</si>
  <si>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</si>
  <si>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</si>
  <si>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</si>
  <si>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</si>
  <si>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</si>
  <si>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</si>
  <si>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</si>
  <si>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</si>
  <si>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</si>
  <si>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</si>
  <si>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</si>
  <si>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</si>
  <si>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</si>
  <si>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</si>
  <si>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</si>
  <si>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</si>
  <si>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</si>
  <si>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</si>
  <si>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</si>
  <si>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</si>
  <si>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</si>
  <si>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</si>
  <si>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</si>
  <si>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</si>
  <si>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</si>
  <si>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</si>
  <si>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</si>
  <si>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</si>
  <si>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</si>
  <si>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</si>
  <si>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</si>
  <si>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</si>
  <si>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</si>
  <si>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</si>
  <si>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</si>
  <si>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</si>
  <si>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</si>
  <si>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</si>
  <si>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</si>
  <si>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</si>
  <si>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</si>
  <si>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</si>
  <si>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</si>
  <si>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</si>
  <si>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</si>
  <si>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</si>
  <si>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</si>
  <si>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</si>
  <si>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</si>
  <si>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</si>
  <si>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</si>
  <si>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</si>
  <si>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</si>
  <si>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</si>
  <si>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</si>
  <si>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</si>
  <si>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</si>
  <si>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</si>
  <si>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</si>
  <si>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</si>
  <si>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</si>
  <si>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</si>
  <si>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</si>
  <si>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</si>
  <si>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</si>
  <si>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</si>
  <si>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</si>
  <si>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</si>
  <si>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</si>
  <si>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</si>
  <si>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</si>
  <si>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</si>
  <si>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</si>
  <si>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</si>
  <si>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</si>
  <si>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</si>
  <si>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</si>
  <si>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</si>
  <si>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</si>
  <si>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</si>
  <si>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</si>
  <si>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</si>
  <si>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</si>
  <si>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</si>
  <si>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</si>
  <si>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</si>
  <si>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</si>
  <si>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</si>
  <si>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</si>
  <si>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</si>
  <si>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</si>
  <si>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</si>
  <si>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</si>
  <si>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</si>
  <si>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</si>
  <si>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</si>
  <si>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</si>
  <si>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</si>
  <si>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</si>
  <si>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</si>
  <si>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</si>
  <si>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</si>
  <si>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</si>
  <si>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</si>
  <si>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</si>
  <si>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</si>
  <si>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</si>
  <si>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</si>
  <si>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</si>
  <si>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</si>
  <si>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</si>
  <si>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</si>
  <si>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</si>
  <si>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</si>
  <si>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</si>
  <si>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</si>
  <si>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</si>
  <si>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</si>
  <si>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</si>
  <si>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</si>
  <si>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</si>
  <si>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</si>
  <si>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</si>
  <si>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</si>
  <si>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</si>
  <si>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</si>
  <si>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</si>
  <si>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</si>
  <si>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</si>
  <si>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</si>
  <si>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</si>
  <si>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</si>
  <si>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</si>
  <si>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</si>
  <si>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</si>
  <si>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</si>
  <si>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</si>
  <si>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</si>
  <si>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</si>
  <si>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</si>
  <si>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</si>
  <si>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</si>
  <si>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</si>
  <si>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</si>
  <si>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</si>
  <si>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</si>
  <si>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</si>
  <si>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</si>
  <si>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</si>
  <si>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</si>
  <si>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</si>
  <si>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</si>
  <si>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</si>
  <si>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</si>
  <si>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</si>
  <si>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</si>
  <si>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</si>
  <si>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</si>
  <si>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</si>
  <si>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</si>
  <si>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</si>
  <si>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</si>
  <si>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</si>
  <si>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</si>
  <si>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</si>
  <si>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</si>
  <si>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</si>
  <si>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</si>
  <si>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</si>
  <si>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</si>
  <si>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</si>
  <si>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</si>
  <si>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</si>
  <si>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</si>
  <si>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</si>
  <si>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</si>
  <si>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</si>
  <si>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</si>
  <si>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</si>
  <si>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</si>
  <si>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</si>
  <si>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</si>
  <si>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</si>
  <si>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</si>
  <si>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</si>
  <si>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</si>
  <si>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</si>
  <si>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</si>
  <si>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</si>
  <si>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</si>
  <si>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</si>
  <si>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</si>
  <si>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</si>
  <si>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</si>
  <si>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</si>
  <si>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</si>
  <si>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</si>
  <si>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</si>
  <si>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</si>
  <si>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</si>
  <si>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</si>
  <si>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</si>
  <si>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</si>
  <si>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</si>
  <si>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</si>
  <si>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</si>
  <si>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</si>
  <si>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</si>
  <si>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</si>
  <si>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</si>
  <si>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</si>
  <si>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</si>
  <si>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</si>
  <si>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</si>
  <si>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</si>
  <si>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</si>
  <si>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</si>
  <si>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</si>
  <si>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</si>
  <si>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</si>
  <si>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</si>
  <si>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</si>
  <si>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</si>
  <si>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</si>
  <si>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</si>
  <si>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</si>
  <si>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</si>
  <si>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</si>
  <si>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</si>
  <si>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</si>
  <si>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</si>
  <si>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</si>
  <si>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</si>
  <si>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</si>
  <si>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</si>
  <si>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</si>
  <si>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</si>
  <si>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</si>
  <si>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</si>
  <si>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</si>
  <si>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</si>
  <si>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</si>
  <si>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</si>
  <si>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</si>
  <si>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</si>
  <si>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</si>
  <si>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</si>
  <si>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</si>
  <si>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</si>
  <si>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</si>
  <si>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</si>
  <si>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</si>
  <si>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</si>
  <si>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</si>
  <si>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</si>
  <si>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</si>
  <si>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</si>
  <si>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</si>
  <si>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</si>
  <si>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</si>
  <si>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</si>
  <si>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</si>
  <si>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</si>
  <si>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</si>
  <si>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</si>
  <si>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</si>
  <si>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</si>
  <si>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</si>
  <si>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</si>
  <si>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</si>
  <si>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</si>
  <si>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</si>
  <si>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</si>
  <si>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</si>
  <si>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</si>
  <si>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</si>
  <si>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</si>
  <si>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</si>
  <si>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</si>
  <si>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</si>
  <si>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</si>
  <si>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</si>
  <si>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</si>
  <si>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</si>
  <si>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</si>
  <si>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</si>
  <si>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</si>
  <si>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</si>
  <si>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</si>
  <si>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</si>
  <si>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</si>
  <si>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</si>
  <si>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</si>
  <si>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</si>
  <si>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</si>
  <si>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</si>
  <si>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</si>
  <si>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</si>
  <si>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</si>
  <si>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</si>
  <si>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</si>
  <si>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</si>
  <si>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</si>
  <si>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</si>
  <si>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</si>
  <si>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</si>
  <si>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</si>
  <si>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</si>
  <si>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</si>
  <si>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</si>
  <si>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</si>
  <si>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</si>
  <si>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</si>
  <si>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</si>
  <si>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</si>
  <si>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</si>
  <si>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</si>
  <si>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</si>
  <si>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</si>
  <si>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</si>
  <si>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</si>
  <si>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</si>
  <si>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</si>
  <si>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</si>
  <si>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</si>
  <si>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</si>
  <si>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</si>
  <si>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</si>
  <si>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</si>
  <si>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</si>
  <si>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</si>
  <si>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</si>
  <si>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</si>
  <si>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</si>
  <si>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</si>
  <si>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</si>
  <si>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</si>
  <si>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</si>
  <si>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</si>
  <si>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</si>
  <si>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</si>
  <si>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</si>
  <si>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</si>
  <si>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</si>
  <si>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</si>
  <si>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</si>
  <si>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</si>
  <si>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</si>
  <si>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</si>
  <si>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</si>
  <si>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</si>
  <si>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</si>
  <si>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</si>
  <si>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</si>
  <si>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</si>
  <si>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</si>
  <si>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</si>
  <si>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</si>
  <si>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</si>
  <si>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</si>
  <si>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</si>
  <si>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</si>
  <si>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</si>
  <si>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</si>
  <si>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</si>
  <si>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</si>
  <si>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</si>
  <si>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</si>
  <si>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</si>
  <si>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</si>
  <si>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</si>
  <si>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</si>
  <si>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</si>
  <si>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</si>
  <si>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</si>
  <si>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</si>
  <si>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</si>
  <si>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</si>
  <si>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</si>
  <si>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</si>
  <si>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</si>
  <si>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</si>
  <si>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</si>
  <si>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</si>
  <si>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</si>
  <si>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</si>
  <si>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</si>
  <si>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</si>
  <si>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</si>
  <si>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</si>
  <si>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</si>
  <si>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</si>
  <si>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</si>
  <si>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</si>
  <si>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</si>
  <si>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</si>
  <si>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</si>
  <si>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</si>
  <si>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</si>
  <si>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</si>
  <si>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</si>
  <si>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</si>
  <si>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</si>
  <si>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</si>
  <si>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</si>
  <si>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</si>
  <si>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</si>
  <si>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</si>
  <si>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</si>
  <si>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</si>
  <si>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</si>
  <si>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　兵庫あおの病院</t>
    <phoneticPr fontId="3"/>
  </si>
  <si>
    <t>〒675-1350 小野市南青野</t>
    <phoneticPr fontId="3"/>
  </si>
  <si>
    <t>〇</t>
  </si>
  <si>
    <t>複数の診療科で活用</t>
  </si>
  <si>
    <t>内科</t>
  </si>
  <si>
    <t>外科</t>
  </si>
  <si>
    <t>障害者施設等７対１入院基本料</t>
  </si>
  <si>
    <t>ＤＰＣ病院ではない</t>
  </si>
  <si>
    <t>有</t>
  </si>
  <si>
    <t>-</t>
    <phoneticPr fontId="3"/>
  </si>
  <si>
    <t>西１病棟</t>
  </si>
  <si>
    <t>回復期機能</t>
  </si>
  <si>
    <t>西２病棟</t>
  </si>
  <si>
    <t>慢性期機能</t>
  </si>
  <si>
    <t>西３病棟</t>
  </si>
  <si>
    <t>東２病棟</t>
  </si>
  <si>
    <t>東３病棟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</si>
</sst>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7&amp;chosano=1&amp;kikancd=12800027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1049</v>
      </c>
      <c r="N9" s="282" t="s">
        <v>1051</v>
      </c>
      <c r="O9" s="282" t="s">
        <v>1052</v>
      </c>
      <c r="P9" s="282" t="s">
        <v>1053</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t="s">
        <v>1039</v>
      </c>
      <c r="M12" s="29"/>
      <c r="N12" s="29"/>
      <c r="O12" s="29"/>
      <c r="P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1049</v>
      </c>
      <c r="N22" s="282" t="s">
        <v>1051</v>
      </c>
      <c r="O22" s="282" t="s">
        <v>1052</v>
      </c>
      <c r="P22" s="282" t="s">
        <v>1053</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1039</v>
      </c>
      <c r="M25" s="29"/>
      <c r="N25" s="29"/>
      <c r="O25" s="29"/>
      <c r="P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1049</v>
      </c>
      <c r="N35" s="282" t="s">
        <v>1051</v>
      </c>
      <c r="O35" s="282" t="s">
        <v>1052</v>
      </c>
      <c r="P35" s="282" t="s">
        <v>1053</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1049</v>
      </c>
      <c r="N44" s="282" t="s">
        <v>1051</v>
      </c>
      <c r="O44" s="282" t="s">
        <v>1052</v>
      </c>
      <c r="P44" s="282" t="s">
        <v>1053</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1047</v>
      </c>
      <c r="M89" s="262" t="s">
        <v>1049</v>
      </c>
      <c r="N89" s="262" t="s">
        <v>1051</v>
      </c>
      <c r="O89" s="262" t="s">
        <v>1052</v>
      </c>
      <c r="P89" s="262" t="s">
        <v>1053</v>
      </c>
    </row>
    <row r="90" spans="1:22" s="21" customFormat="1">
      <c r="A90" s="243"/>
      <c r="B90" s="1"/>
      <c r="C90" s="3"/>
      <c r="D90" s="3"/>
      <c r="E90" s="3"/>
      <c r="F90" s="3"/>
      <c r="G90" s="3"/>
      <c r="H90" s="287"/>
      <c r="I90" s="67" t="s">
        <v>36</v>
      </c>
      <c r="J90" s="68"/>
      <c r="K90" s="69"/>
      <c r="L90" s="262" t="s">
        <v>1048</v>
      </c>
      <c r="M90" s="262" t="s">
        <v>1050</v>
      </c>
      <c r="N90" s="262" t="s">
        <v>1050</v>
      </c>
      <c r="O90" s="262" t="s">
        <v>1050</v>
      </c>
      <c r="P90" s="262" t="s">
        <v>1050</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1049</v>
      </c>
      <c r="N97" s="66" t="s">
        <v>1051</v>
      </c>
      <c r="O97" s="66" t="s">
        <v>1052</v>
      </c>
      <c r="P97" s="66" t="s">
        <v>1053</v>
      </c>
      <c r="Q97" s="8"/>
      <c r="R97" s="8"/>
      <c r="S97" s="8"/>
      <c r="T97" s="8"/>
      <c r="U97" s="8"/>
      <c r="V97" s="8"/>
    </row>
    <row r="98" spans="1:22" ht="20.25" customHeight="1">
      <c r="A98" s="243"/>
      <c r="B98" s="1"/>
      <c r="C98" s="62"/>
      <c r="D98" s="3"/>
      <c r="F98" s="3"/>
      <c r="G98" s="3"/>
      <c r="H98" s="287"/>
      <c r="I98" s="67" t="s">
        <v>40</v>
      </c>
      <c r="J98" s="68"/>
      <c r="K98" s="79"/>
      <c r="L98" s="70" t="s">
        <v>1048</v>
      </c>
      <c r="M98" s="70" t="s">
        <v>1050</v>
      </c>
      <c r="N98" s="70" t="s">
        <v>1050</v>
      </c>
      <c r="O98" s="70" t="s">
        <v>1050</v>
      </c>
      <c r="P98" s="70" t="s">
        <v>1050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250</v>
      </c>
      <c r="K99" s="237" t="str">
        <f>IF(OR(COUNTIF(L99:P99,"未確認")&gt;0,COUNTIF(L99:P99,"~*")&gt;0),"※","")</f>
        <v/>
      </c>
      <c r="L99" s="258">
        <v>50</v>
      </c>
      <c r="M99" s="258">
        <v>50</v>
      </c>
      <c r="N99" s="258">
        <v>52</v>
      </c>
      <c r="O99" s="258">
        <v>50</v>
      </c>
      <c r="P99" s="258">
        <v>48</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250</v>
      </c>
      <c r="K101" s="237" t="str">
        <f>IF(OR(COUNTIF(L101:P101,"未確認")&gt;0,COUNTIF(L101:P101,"~*")&gt;0),"※","")</f>
        <v/>
      </c>
      <c r="L101" s="258">
        <v>50</v>
      </c>
      <c r="M101" s="258">
        <v>50</v>
      </c>
      <c r="N101" s="258">
        <v>52</v>
      </c>
      <c r="O101" s="258">
        <v>50</v>
      </c>
      <c r="P101" s="258">
        <v>48</v>
      </c>
    </row>
    <row r="102" spans="1:22" s="83" customFormat="1" ht="34.5" customHeight="1">
      <c r="A102" s="244" t="s">
        <v>610</v>
      </c>
      <c r="B102" s="84"/>
      <c r="C102" s="377"/>
      <c r="D102" s="379"/>
      <c r="E102" s="317" t="s">
        <v>612</v>
      </c>
      <c r="F102" s="318"/>
      <c r="G102" s="318"/>
      <c r="H102" s="319"/>
      <c r="I102" s="420"/>
      <c r="J102" s="256">
        <f t="shared" si="0"/>
        <v>250</v>
      </c>
      <c r="K102" s="237" t="str">
        <f t="shared" ref="K102:K111" si="1">IF(OR(COUNTIF(L101:P101,"未確認")&gt;0,COUNTIF(L101:P101,"~*")&gt;0),"※","")</f>
        <v/>
      </c>
      <c r="L102" s="258">
        <v>50</v>
      </c>
      <c r="M102" s="258">
        <v>50</v>
      </c>
      <c r="N102" s="258">
        <v>52</v>
      </c>
      <c r="O102" s="258">
        <v>50</v>
      </c>
      <c r="P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1051</v>
      </c>
      <c r="O118" s="66" t="s">
        <v>1052</v>
      </c>
      <c r="P118" s="66" t="s">
        <v>1053</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70" t="s">
        <v>1050</v>
      </c>
      <c r="O119" s="70" t="s">
        <v>1050</v>
      </c>
      <c r="P119" s="70" t="s">
        <v>1050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534</v>
      </c>
      <c r="N120" s="98" t="s">
        <v>534</v>
      </c>
      <c r="O120" s="98" t="s">
        <v>534</v>
      </c>
      <c r="P120" s="98" t="s">
        <v>534</v>
      </c>
    </row>
    <row r="121" spans="1:22" s="83" customFormat="1" ht="40.5" customHeight="1">
      <c r="A121" s="244" t="s">
        <v>618</v>
      </c>
      <c r="B121" s="1"/>
      <c r="C121" s="295"/>
      <c r="D121" s="297"/>
      <c r="E121" s="334" t="s">
        <v>53</v>
      </c>
      <c r="F121" s="335"/>
      <c r="G121" s="335"/>
      <c r="H121" s="336"/>
      <c r="I121" s="354"/>
      <c r="J121" s="101"/>
      <c r="K121" s="102"/>
      <c r="L121" s="98" t="s">
        <v>1041</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1042</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534</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1051</v>
      </c>
      <c r="O129" s="66" t="s">
        <v>1052</v>
      </c>
      <c r="P129" s="66" t="s">
        <v>1053</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70" t="s">
        <v>1050</v>
      </c>
      <c r="O130" s="70" t="s">
        <v>1050</v>
      </c>
      <c r="P130" s="70" t="s">
        <v>1050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c r="O131" s="98" t="s">
        <v>1043</v>
      </c>
      <c r="P131" s="98" t="s">
        <v>1043</v>
      </c>
    </row>
    <row r="132" spans="1:22" s="83" customFormat="1" ht="34.5" customHeight="1">
      <c r="A132" s="244" t="s">
        <v>621</v>
      </c>
      <c r="B132" s="84"/>
      <c r="C132" s="295"/>
      <c r="D132" s="297"/>
      <c r="E132" s="320" t="s">
        <v>58</v>
      </c>
      <c r="F132" s="321"/>
      <c r="G132" s="321"/>
      <c r="H132" s="322"/>
      <c r="I132" s="389"/>
      <c r="J132" s="101"/>
      <c r="K132" s="102"/>
      <c r="L132" s="82">
        <v>50</v>
      </c>
      <c r="M132" s="82">
        <v>50</v>
      </c>
      <c r="N132" s="82">
        <v>52</v>
      </c>
      <c r="O132" s="82">
        <v>50</v>
      </c>
      <c r="P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1051</v>
      </c>
      <c r="O143" s="66" t="s">
        <v>1052</v>
      </c>
      <c r="P143" s="66" t="s">
        <v>1053</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70" t="s">
        <v>1050</v>
      </c>
      <c r="O144" s="70" t="s">
        <v>1050</v>
      </c>
      <c r="P144" s="70" t="s">
        <v>1050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231</v>
      </c>
      <c r="K166" s="264" t="str">
        <f t="shared" si="3"/>
        <v/>
      </c>
      <c r="L166" s="117">
        <v>45</v>
      </c>
      <c r="M166" s="117">
        <v>47</v>
      </c>
      <c r="N166" s="117">
        <v>46</v>
      </c>
      <c r="O166" s="117">
        <v>46</v>
      </c>
      <c r="P166" s="117">
        <v>47</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t="str">
        <f t="shared" si="2"/>
        <v>*</v>
      </c>
      <c r="K170" s="264" t="str">
        <f t="shared" si="3"/>
        <v>※</v>
      </c>
      <c r="L170" s="117" t="s">
        <v>541</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1051</v>
      </c>
      <c r="O226" s="66" t="s">
        <v>1052</v>
      </c>
      <c r="P226" s="66" t="s">
        <v>1053</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70" t="s">
        <v>1050</v>
      </c>
      <c r="O227" s="70" t="s">
        <v>1050</v>
      </c>
      <c r="P227" s="70" t="s">
        <v>1050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1051</v>
      </c>
      <c r="O234" s="66" t="s">
        <v>1052</v>
      </c>
      <c r="P234" s="66" t="s">
        <v>1053</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70" t="s">
        <v>1050</v>
      </c>
      <c r="O235" s="70" t="s">
        <v>1050</v>
      </c>
      <c r="P235" s="70" t="s">
        <v>1050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1051</v>
      </c>
      <c r="O244" s="66" t="s">
        <v>1052</v>
      </c>
      <c r="P244" s="66" t="s">
        <v>1053</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70" t="s">
        <v>1050</v>
      </c>
      <c r="O245" s="70" t="s">
        <v>1050</v>
      </c>
      <c r="P245" s="70" t="s">
        <v>1050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1051</v>
      </c>
      <c r="O253" s="66" t="s">
        <v>1052</v>
      </c>
      <c r="P253" s="66" t="s">
        <v>1053</v>
      </c>
      <c r="Q253" s="8"/>
      <c r="R253" s="8"/>
      <c r="S253" s="8"/>
      <c r="T253" s="8"/>
      <c r="U253" s="8"/>
      <c r="V253" s="8"/>
    </row>
    <row r="254" spans="1:22">
      <c r="A254" s="243"/>
      <c r="B254" s="1"/>
      <c r="C254" s="62"/>
      <c r="D254" s="3"/>
      <c r="F254" s="3"/>
      <c r="G254" s="3"/>
      <c r="H254" s="287"/>
      <c r="I254" s="67" t="s">
        <v>36</v>
      </c>
      <c r="J254" s="68"/>
      <c r="K254" s="79"/>
      <c r="L254" s="70" t="s">
        <v>1048</v>
      </c>
      <c r="M254" s="137" t="s">
        <v>1050</v>
      </c>
      <c r="N254" s="137" t="s">
        <v>1050</v>
      </c>
      <c r="O254" s="137" t="s">
        <v>1050</v>
      </c>
      <c r="P254" s="137" t="s">
        <v>1050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1051</v>
      </c>
      <c r="O263" s="66" t="s">
        <v>1052</v>
      </c>
      <c r="P263" s="66" t="s">
        <v>1053</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70" t="s">
        <v>1050</v>
      </c>
      <c r="O264" s="70" t="s">
        <v>1050</v>
      </c>
      <c r="P264" s="70" t="s">
        <v>1050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5.3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144</v>
      </c>
      <c r="K269" s="81" t="str">
        <f t="shared" si="8"/>
        <v/>
      </c>
      <c r="L269" s="147">
        <v>22</v>
      </c>
      <c r="M269" s="147">
        <v>27</v>
      </c>
      <c r="N269" s="147">
        <v>30</v>
      </c>
      <c r="O269" s="147">
        <v>27</v>
      </c>
      <c r="P269" s="147">
        <v>38</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0.8</v>
      </c>
      <c r="M270" s="148">
        <v>0</v>
      </c>
      <c r="N270" s="148">
        <v>0.6</v>
      </c>
      <c r="O270" s="148">
        <v>0.6</v>
      </c>
      <c r="P270" s="148">
        <v>0.8</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2</v>
      </c>
      <c r="N271" s="147">
        <v>1</v>
      </c>
      <c r="O271" s="147">
        <v>2</v>
      </c>
      <c r="P271" s="147">
        <v>1</v>
      </c>
    </row>
    <row r="272" spans="1:22" s="83" customFormat="1" ht="34.5" customHeight="1">
      <c r="A272" s="249" t="s">
        <v>726</v>
      </c>
      <c r="B272" s="120"/>
      <c r="C272" s="372"/>
      <c r="D272" s="372"/>
      <c r="E272" s="372"/>
      <c r="F272" s="372"/>
      <c r="G272" s="371" t="s">
        <v>148</v>
      </c>
      <c r="H272" s="371"/>
      <c r="I272" s="404"/>
      <c r="J272" s="266">
        <f t="shared" si="9"/>
        <v>2.4000000000000004</v>
      </c>
      <c r="K272" s="81" t="str">
        <f t="shared" si="8"/>
        <v/>
      </c>
      <c r="L272" s="148">
        <v>0</v>
      </c>
      <c r="M272" s="148">
        <v>0</v>
      </c>
      <c r="N272" s="148">
        <v>1.6</v>
      </c>
      <c r="O272" s="148">
        <v>0</v>
      </c>
      <c r="P272" s="148">
        <v>0.8</v>
      </c>
    </row>
    <row r="273" spans="1:16" s="83" customFormat="1" ht="34.5" customHeight="1">
      <c r="A273" s="249" t="s">
        <v>727</v>
      </c>
      <c r="B273" s="120"/>
      <c r="C273" s="371" t="s">
        <v>152</v>
      </c>
      <c r="D273" s="372"/>
      <c r="E273" s="372"/>
      <c r="F273" s="372"/>
      <c r="G273" s="371" t="s">
        <v>146</v>
      </c>
      <c r="H273" s="371"/>
      <c r="I273" s="404"/>
      <c r="J273" s="266">
        <f t="shared" si="9"/>
        <v>36</v>
      </c>
      <c r="K273" s="81" t="str">
        <f t="shared" si="8"/>
        <v/>
      </c>
      <c r="L273" s="147">
        <v>0</v>
      </c>
      <c r="M273" s="147">
        <v>9</v>
      </c>
      <c r="N273" s="147">
        <v>9</v>
      </c>
      <c r="O273" s="147">
        <v>9</v>
      </c>
      <c r="P273" s="147">
        <v>9</v>
      </c>
    </row>
    <row r="274" spans="1:16" s="83" customFormat="1" ht="34.5" customHeight="1">
      <c r="A274" s="249" t="s">
        <v>727</v>
      </c>
      <c r="B274" s="120"/>
      <c r="C274" s="372"/>
      <c r="D274" s="372"/>
      <c r="E274" s="372"/>
      <c r="F274" s="372"/>
      <c r="G274" s="371" t="s">
        <v>148</v>
      </c>
      <c r="H274" s="371"/>
      <c r="I274" s="404"/>
      <c r="J274" s="266">
        <f t="shared" si="9"/>
        <v>5.0999999999999996</v>
      </c>
      <c r="K274" s="81" t="str">
        <f t="shared" si="8"/>
        <v/>
      </c>
      <c r="L274" s="148">
        <v>1.1000000000000001</v>
      </c>
      <c r="M274" s="148">
        <v>0.8</v>
      </c>
      <c r="N274" s="148">
        <v>0.8</v>
      </c>
      <c r="O274" s="148">
        <v>0.8</v>
      </c>
      <c r="P274" s="148">
        <v>1.6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1051</v>
      </c>
      <c r="O322" s="66" t="s">
        <v>1052</v>
      </c>
      <c r="P322" s="66" t="s">
        <v>1053</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137" t="s">
        <v>1050</v>
      </c>
      <c r="O323" s="137" t="s">
        <v>1050</v>
      </c>
      <c r="P323" s="137" t="s">
        <v>1050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1051</v>
      </c>
      <c r="O342" s="66" t="s">
        <v>1052</v>
      </c>
      <c r="P342" s="66" t="s">
        <v>1053</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137" t="s">
        <v>1050</v>
      </c>
      <c r="O343" s="137" t="s">
        <v>1050</v>
      </c>
      <c r="P343" s="137" t="s">
        <v>1050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1051</v>
      </c>
      <c r="O367" s="66" t="s">
        <v>1052</v>
      </c>
      <c r="P367" s="66" t="s">
        <v>1053</v>
      </c>
    </row>
    <row r="368" spans="1:22" s="118" customFormat="1" ht="20.25" customHeight="1">
      <c r="A368" s="243"/>
      <c r="B368" s="1"/>
      <c r="C368" s="3"/>
      <c r="D368" s="3"/>
      <c r="E368" s="3"/>
      <c r="F368" s="3"/>
      <c r="G368" s="3"/>
      <c r="H368" s="287"/>
      <c r="I368" s="67" t="s">
        <v>36</v>
      </c>
      <c r="J368" s="170"/>
      <c r="K368" s="79"/>
      <c r="L368" s="137" t="s">
        <v>1048</v>
      </c>
      <c r="M368" s="137" t="s">
        <v>1050</v>
      </c>
      <c r="N368" s="137" t="s">
        <v>1050</v>
      </c>
      <c r="O368" s="137" t="s">
        <v>1050</v>
      </c>
      <c r="P368" s="137" t="s">
        <v>1050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1051</v>
      </c>
      <c r="O390" s="66" t="s">
        <v>1052</v>
      </c>
      <c r="P390" s="66" t="s">
        <v>1053</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70" t="s">
        <v>1050</v>
      </c>
      <c r="O391" s="70" t="s">
        <v>1050</v>
      </c>
      <c r="P391" s="70" t="s">
        <v>1050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761</v>
      </c>
      <c r="K392" s="81" t="str">
        <f t="shared" ref="K392:K397" si="12">IF(OR(COUNTIF(L392:P392,"未確認")&gt;0,COUNTIF(L392:P392,"~*")&gt;0),"※","")</f>
        <v/>
      </c>
      <c r="L392" s="147">
        <v>353</v>
      </c>
      <c r="M392" s="147">
        <v>177</v>
      </c>
      <c r="N392" s="147">
        <v>75</v>
      </c>
      <c r="O392" s="147">
        <v>150</v>
      </c>
      <c r="P392" s="147">
        <v>6</v>
      </c>
    </row>
    <row r="393" spans="1:22" s="83" customFormat="1" ht="34.5" customHeight="1">
      <c r="A393" s="249" t="s">
        <v>773</v>
      </c>
      <c r="B393" s="84"/>
      <c r="C393" s="370"/>
      <c r="D393" s="380"/>
      <c r="E393" s="320" t="s">
        <v>224</v>
      </c>
      <c r="F393" s="321"/>
      <c r="G393" s="321"/>
      <c r="H393" s="322"/>
      <c r="I393" s="343"/>
      <c r="J393" s="140">
        <f t="shared" si="11"/>
        <v>707</v>
      </c>
      <c r="K393" s="81" t="str">
        <f t="shared" si="12"/>
        <v/>
      </c>
      <c r="L393" s="147">
        <v>299</v>
      </c>
      <c r="M393" s="147">
        <v>177</v>
      </c>
      <c r="N393" s="147">
        <v>75</v>
      </c>
      <c r="O393" s="147">
        <v>150</v>
      </c>
      <c r="P393" s="147">
        <v>6</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8</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46</v>
      </c>
      <c r="K395" s="81" t="str">
        <f t="shared" si="12"/>
        <v/>
      </c>
      <c r="L395" s="147">
        <v>46</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80611</v>
      </c>
      <c r="K396" s="81" t="str">
        <f t="shared" si="12"/>
        <v/>
      </c>
      <c r="L396" s="147">
        <v>11201</v>
      </c>
      <c r="M396" s="147">
        <v>17607</v>
      </c>
      <c r="N396" s="147">
        <v>17203</v>
      </c>
      <c r="O396" s="147">
        <v>17519</v>
      </c>
      <c r="P396" s="147">
        <v>17081</v>
      </c>
    </row>
    <row r="397" spans="1:22" s="83" customFormat="1" ht="34.5" customHeight="1">
      <c r="A397" s="250" t="s">
        <v>777</v>
      </c>
      <c r="B397" s="119"/>
      <c r="C397" s="370"/>
      <c r="D397" s="320" t="s">
        <v>228</v>
      </c>
      <c r="E397" s="321"/>
      <c r="F397" s="321"/>
      <c r="G397" s="321"/>
      <c r="H397" s="322"/>
      <c r="I397" s="344"/>
      <c r="J397" s="140">
        <f t="shared" si="11"/>
        <v>763</v>
      </c>
      <c r="K397" s="81" t="str">
        <f t="shared" si="12"/>
        <v/>
      </c>
      <c r="L397" s="147">
        <v>358</v>
      </c>
      <c r="M397" s="147">
        <v>175</v>
      </c>
      <c r="N397" s="147">
        <v>76</v>
      </c>
      <c r="O397" s="147">
        <v>149</v>
      </c>
      <c r="P397" s="147">
        <v>5</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1051</v>
      </c>
      <c r="O403" s="66" t="s">
        <v>1052</v>
      </c>
      <c r="P403" s="66" t="s">
        <v>1053</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70" t="s">
        <v>1050</v>
      </c>
      <c r="O404" s="70" t="s">
        <v>1050</v>
      </c>
      <c r="P404" s="70" t="s">
        <v>1050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761</v>
      </c>
      <c r="K405" s="81" t="str">
        <f t="shared" ref="K405:K422" si="14">IF(OR(COUNTIF(L405:P405,"未確認")&gt;0,COUNTIF(L405:P405,"~*")&gt;0),"※","")</f>
        <v/>
      </c>
      <c r="L405" s="147">
        <v>353</v>
      </c>
      <c r="M405" s="147">
        <v>177</v>
      </c>
      <c r="N405" s="147">
        <v>75</v>
      </c>
      <c r="O405" s="147">
        <v>150</v>
      </c>
      <c r="P405" s="147">
        <v>6</v>
      </c>
    </row>
    <row r="406" spans="1:22" s="83" customFormat="1" ht="34.5" customHeight="1">
      <c r="A406" s="251" t="s">
        <v>779</v>
      </c>
      <c r="B406" s="119"/>
      <c r="C406" s="369"/>
      <c r="D406" s="375" t="s">
        <v>233</v>
      </c>
      <c r="E406" s="377" t="s">
        <v>234</v>
      </c>
      <c r="F406" s="378"/>
      <c r="G406" s="378"/>
      <c r="H406" s="379"/>
      <c r="I406" s="361"/>
      <c r="J406" s="140">
        <f t="shared" si="13"/>
        <v>2</v>
      </c>
      <c r="K406" s="81" t="str">
        <f t="shared" si="14"/>
        <v/>
      </c>
      <c r="L406" s="147">
        <v>0</v>
      </c>
      <c r="M406" s="147">
        <v>0</v>
      </c>
      <c r="N406" s="147">
        <v>0</v>
      </c>
      <c r="O406" s="147">
        <v>1</v>
      </c>
      <c r="P406" s="147">
        <v>1</v>
      </c>
    </row>
    <row r="407" spans="1:22" s="83" customFormat="1" ht="34.5" customHeight="1">
      <c r="A407" s="251" t="s">
        <v>780</v>
      </c>
      <c r="B407" s="119"/>
      <c r="C407" s="369"/>
      <c r="D407" s="369"/>
      <c r="E407" s="320" t="s">
        <v>235</v>
      </c>
      <c r="F407" s="321"/>
      <c r="G407" s="321"/>
      <c r="H407" s="322"/>
      <c r="I407" s="361"/>
      <c r="J407" s="140">
        <f t="shared" si="13"/>
        <v>642</v>
      </c>
      <c r="K407" s="81" t="str">
        <f t="shared" si="14"/>
        <v/>
      </c>
      <c r="L407" s="147">
        <v>252</v>
      </c>
      <c r="M407" s="147">
        <v>176</v>
      </c>
      <c r="N407" s="147">
        <v>65</v>
      </c>
      <c r="O407" s="147">
        <v>148</v>
      </c>
      <c r="P407" s="147">
        <v>1</v>
      </c>
    </row>
    <row r="408" spans="1:22" s="83" customFormat="1" ht="34.5" customHeight="1">
      <c r="A408" s="251" t="s">
        <v>781</v>
      </c>
      <c r="B408" s="119"/>
      <c r="C408" s="369"/>
      <c r="D408" s="369"/>
      <c r="E408" s="320" t="s">
        <v>236</v>
      </c>
      <c r="F408" s="321"/>
      <c r="G408" s="321"/>
      <c r="H408" s="322"/>
      <c r="I408" s="361"/>
      <c r="J408" s="140">
        <f t="shared" si="13"/>
        <v>112</v>
      </c>
      <c r="K408" s="81" t="str">
        <f t="shared" si="14"/>
        <v/>
      </c>
      <c r="L408" s="147">
        <v>97</v>
      </c>
      <c r="M408" s="147">
        <v>1</v>
      </c>
      <c r="N408" s="147">
        <v>9</v>
      </c>
      <c r="O408" s="147">
        <v>1</v>
      </c>
      <c r="P408" s="147">
        <v>4</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4</v>
      </c>
      <c r="M409" s="147">
        <v>0</v>
      </c>
      <c r="N409" s="147">
        <v>1</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763</v>
      </c>
      <c r="K413" s="81" t="str">
        <f t="shared" si="14"/>
        <v/>
      </c>
      <c r="L413" s="147">
        <v>358</v>
      </c>
      <c r="M413" s="147">
        <v>175</v>
      </c>
      <c r="N413" s="147">
        <v>76</v>
      </c>
      <c r="O413" s="147">
        <v>149</v>
      </c>
      <c r="P413" s="147">
        <v>5</v>
      </c>
    </row>
    <row r="414" spans="1:22" s="83" customFormat="1" ht="34.5" customHeight="1">
      <c r="A414" s="251" t="s">
        <v>787</v>
      </c>
      <c r="B414" s="119"/>
      <c r="C414" s="369"/>
      <c r="D414" s="375" t="s">
        <v>240</v>
      </c>
      <c r="E414" s="377" t="s">
        <v>241</v>
      </c>
      <c r="F414" s="378"/>
      <c r="G414" s="378"/>
      <c r="H414" s="379"/>
      <c r="I414" s="361"/>
      <c r="J414" s="140">
        <f t="shared" si="13"/>
        <v>2</v>
      </c>
      <c r="K414" s="81" t="str">
        <f t="shared" si="14"/>
        <v/>
      </c>
      <c r="L414" s="147">
        <v>0</v>
      </c>
      <c r="M414" s="147">
        <v>2</v>
      </c>
      <c r="N414" s="147">
        <v>0</v>
      </c>
      <c r="O414" s="147">
        <v>0</v>
      </c>
      <c r="P414" s="147">
        <v>0</v>
      </c>
    </row>
    <row r="415" spans="1:22" s="83" customFormat="1" ht="34.5" customHeight="1">
      <c r="A415" s="251" t="s">
        <v>788</v>
      </c>
      <c r="B415" s="119"/>
      <c r="C415" s="369"/>
      <c r="D415" s="369"/>
      <c r="E415" s="320" t="s">
        <v>242</v>
      </c>
      <c r="F415" s="321"/>
      <c r="G415" s="321"/>
      <c r="H415" s="322"/>
      <c r="I415" s="361"/>
      <c r="J415" s="140">
        <f t="shared" si="13"/>
        <v>661</v>
      </c>
      <c r="K415" s="81" t="str">
        <f t="shared" si="14"/>
        <v/>
      </c>
      <c r="L415" s="147">
        <v>278</v>
      </c>
      <c r="M415" s="147">
        <v>170</v>
      </c>
      <c r="N415" s="147">
        <v>65</v>
      </c>
      <c r="O415" s="147">
        <v>148</v>
      </c>
      <c r="P415" s="147">
        <v>0</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34</v>
      </c>
      <c r="M416" s="147">
        <v>2</v>
      </c>
      <c r="N416" s="147">
        <v>9</v>
      </c>
      <c r="O416" s="147">
        <v>1</v>
      </c>
      <c r="P416" s="147">
        <v>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8</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row>
    <row r="421" spans="1:22" s="83" customFormat="1" ht="34.5" customHeight="1">
      <c r="A421" s="251" t="s">
        <v>794</v>
      </c>
      <c r="B421" s="119"/>
      <c r="C421" s="369"/>
      <c r="D421" s="369"/>
      <c r="E421" s="320" t="s">
        <v>247</v>
      </c>
      <c r="F421" s="321"/>
      <c r="G421" s="321"/>
      <c r="H421" s="322"/>
      <c r="I421" s="361"/>
      <c r="J421" s="140">
        <f t="shared" si="13"/>
        <v>43</v>
      </c>
      <c r="K421" s="81" t="str">
        <f t="shared" si="14"/>
        <v/>
      </c>
      <c r="L421" s="147">
        <v>38</v>
      </c>
      <c r="M421" s="147">
        <v>1</v>
      </c>
      <c r="N421" s="147">
        <v>2</v>
      </c>
      <c r="O421" s="147">
        <v>0</v>
      </c>
      <c r="P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1051</v>
      </c>
      <c r="O428" s="66" t="s">
        <v>1052</v>
      </c>
      <c r="P428" s="66" t="s">
        <v>1053</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70" t="s">
        <v>1050</v>
      </c>
      <c r="O429" s="70" t="s">
        <v>1050</v>
      </c>
      <c r="P429" s="70" t="s">
        <v>1050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761</v>
      </c>
      <c r="K430" s="193" t="str">
        <f>IF(OR(COUNTIF(L430:P430,"未確認")&gt;0,COUNTIF(L430:P430,"~*")&gt;0),"※","")</f>
        <v/>
      </c>
      <c r="L430" s="147">
        <v>358</v>
      </c>
      <c r="M430" s="147">
        <v>173</v>
      </c>
      <c r="N430" s="147">
        <v>76</v>
      </c>
      <c r="O430" s="147">
        <v>149</v>
      </c>
      <c r="P430" s="147">
        <v>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89</v>
      </c>
      <c r="K431" s="193" t="str">
        <f>IF(OR(COUNTIF(L431:P431,"未確認")&gt;0,COUNTIF(L431:P431,"~*")&gt;0),"※","")</f>
        <v/>
      </c>
      <c r="L431" s="147">
        <v>89</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610</v>
      </c>
      <c r="K432" s="193" t="str">
        <f>IF(OR(COUNTIF(L432:P432,"未確認")&gt;0,COUNTIF(L432:P432,"~*")&gt;0),"※","")</f>
        <v/>
      </c>
      <c r="L432" s="147">
        <v>227</v>
      </c>
      <c r="M432" s="147">
        <v>170</v>
      </c>
      <c r="N432" s="147">
        <v>65</v>
      </c>
      <c r="O432" s="147">
        <v>148</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44</v>
      </c>
      <c r="K433" s="193" t="str">
        <f>IF(OR(COUNTIF(L433:P433,"未確認")&gt;0,COUNTIF(L433:P433,"~*")&gt;0),"※","")</f>
        <v/>
      </c>
      <c r="L433" s="147">
        <v>38</v>
      </c>
      <c r="M433" s="147">
        <v>2</v>
      </c>
      <c r="N433" s="147">
        <v>2</v>
      </c>
      <c r="O433" s="147">
        <v>0</v>
      </c>
      <c r="P433" s="147">
        <v>2</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18</v>
      </c>
      <c r="K434" s="193" t="str">
        <f>IF(OR(COUNTIF(L434:P434,"未確認")&gt;0,COUNTIF(L434:P434,"~*")&gt;0),"※","")</f>
        <v/>
      </c>
      <c r="L434" s="147">
        <v>4</v>
      </c>
      <c r="M434" s="147">
        <v>1</v>
      </c>
      <c r="N434" s="147">
        <v>9</v>
      </c>
      <c r="O434" s="147">
        <v>1</v>
      </c>
      <c r="P434" s="147">
        <v>3</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1051</v>
      </c>
      <c r="O441" s="66" t="s">
        <v>1052</v>
      </c>
      <c r="P441" s="66" t="s">
        <v>1053</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70" t="s">
        <v>1050</v>
      </c>
      <c r="O442" s="70" t="s">
        <v>1050</v>
      </c>
      <c r="P442" s="70" t="s">
        <v>1050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1051</v>
      </c>
      <c r="O466" s="66" t="s">
        <v>1052</v>
      </c>
      <c r="P466" s="66" t="s">
        <v>1053</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70" t="s">
        <v>1050</v>
      </c>
      <c r="O467" s="70" t="s">
        <v>1050</v>
      </c>
      <c r="P467" s="70" t="s">
        <v>1050</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t="s">
        <v>541</v>
      </c>
      <c r="M468" s="117" t="s">
        <v>541</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1051</v>
      </c>
      <c r="O502" s="66" t="s">
        <v>1052</v>
      </c>
      <c r="P502" s="66" t="s">
        <v>1053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70" t="s">
        <v>1050</v>
      </c>
      <c r="O503" s="70" t="s">
        <v>1050</v>
      </c>
      <c r="P503" s="70" t="s">
        <v>1050</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1051</v>
      </c>
      <c r="O514" s="66" t="s">
        <v>1052</v>
      </c>
      <c r="P514" s="66" t="s">
        <v>1053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70" t="s">
        <v>1050</v>
      </c>
      <c r="O515" s="70" t="s">
        <v>1050</v>
      </c>
      <c r="P515" s="70" t="s">
        <v>1050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1051</v>
      </c>
      <c r="O520" s="66" t="s">
        <v>1052</v>
      </c>
      <c r="P520" s="66" t="s">
        <v>1053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70" t="s">
        <v>1050</v>
      </c>
      <c r="O521" s="70" t="s">
        <v>1050</v>
      </c>
      <c r="P521" s="70" t="s">
        <v>1050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1051</v>
      </c>
      <c r="O525" s="66" t="s">
        <v>1052</v>
      </c>
      <c r="P525" s="66" t="s">
        <v>1053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70" t="s">
        <v>1050</v>
      </c>
      <c r="O526" s="70" t="s">
        <v>1050</v>
      </c>
      <c r="P526" s="70" t="s">
        <v>1050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1051</v>
      </c>
      <c r="O530" s="66" t="s">
        <v>1052</v>
      </c>
      <c r="P530" s="66" t="s">
        <v>1053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70" t="s">
        <v>1050</v>
      </c>
      <c r="O531" s="70" t="s">
        <v>1050</v>
      </c>
      <c r="P531" s="70" t="s">
        <v>1050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10</v>
      </c>
      <c r="K535" s="201" t="str">
        <f t="shared" si="23"/>
        <v/>
      </c>
      <c r="L535" s="117">
        <v>10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1051</v>
      </c>
      <c r="O543" s="66" t="s">
        <v>1052</v>
      </c>
      <c r="P543" s="66" t="s">
        <v>1053</v>
      </c>
    </row>
    <row r="544" spans="1:22" s="1" customFormat="1" ht="20.25" customHeight="1">
      <c r="A544" s="243"/>
      <c r="C544" s="62"/>
      <c r="D544" s="3"/>
      <c r="E544" s="3"/>
      <c r="F544" s="3"/>
      <c r="G544" s="3"/>
      <c r="H544" s="287"/>
      <c r="I544" s="67" t="s">
        <v>36</v>
      </c>
      <c r="J544" s="68"/>
      <c r="K544" s="186"/>
      <c r="L544" s="70" t="s">
        <v>1048</v>
      </c>
      <c r="M544" s="70" t="s">
        <v>1050</v>
      </c>
      <c r="N544" s="70" t="s">
        <v>1050</v>
      </c>
      <c r="O544" s="70" t="s">
        <v>1050</v>
      </c>
      <c r="P544" s="70" t="s">
        <v>1050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1051</v>
      </c>
      <c r="O588" s="66" t="s">
        <v>1052</v>
      </c>
      <c r="P588" s="66" t="s">
        <v>1053</v>
      </c>
    </row>
    <row r="589" spans="1:22" s="1" customFormat="1" ht="20.25" customHeight="1">
      <c r="A589" s="243"/>
      <c r="C589" s="62"/>
      <c r="D589" s="3"/>
      <c r="E589" s="3"/>
      <c r="F589" s="3"/>
      <c r="G589" s="3"/>
      <c r="H589" s="287"/>
      <c r="I589" s="67" t="s">
        <v>36</v>
      </c>
      <c r="J589" s="68"/>
      <c r="K589" s="186"/>
      <c r="L589" s="70" t="s">
        <v>1048</v>
      </c>
      <c r="M589" s="70" t="s">
        <v>1050</v>
      </c>
      <c r="N589" s="70" t="s">
        <v>1050</v>
      </c>
      <c r="O589" s="70" t="s">
        <v>1050</v>
      </c>
      <c r="P589" s="70" t="s">
        <v>1050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139</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35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t="s">
        <v>540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12</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1051</v>
      </c>
      <c r="O611" s="66" t="s">
        <v>1052</v>
      </c>
      <c r="P611" s="66" t="s">
        <v>1053</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70" t="s">
        <v>1050</v>
      </c>
      <c r="O612" s="70" t="s">
        <v>1050</v>
      </c>
      <c r="P612" s="70" t="s">
        <v>1050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1051</v>
      </c>
      <c r="O629" s="66" t="s">
        <v>1052</v>
      </c>
      <c r="P629" s="66" t="s">
        <v>1053</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70" t="s">
        <v>1050</v>
      </c>
      <c r="O630" s="70" t="s">
        <v>1050</v>
      </c>
      <c r="P630" s="70" t="s">
        <v>1050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c r="O633" s="117" t="s">
        <v>541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49</v>
      </c>
      <c r="K636" s="201" t="str">
        <f t="shared" si="31"/>
        <v/>
      </c>
      <c r="L636" s="117">
        <v>0</v>
      </c>
      <c r="M636" s="117">
        <v>16</v>
      </c>
      <c r="N636" s="117">
        <v>0</v>
      </c>
      <c r="O636" s="117">
        <v>33</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27</v>
      </c>
      <c r="K638" s="201" t="str">
        <f t="shared" si="31"/>
        <v>※</v>
      </c>
      <c r="L638" s="117" t="s">
        <v>541</v>
      </c>
      <c r="M638" s="117">
        <v>16</v>
      </c>
      <c r="N638" s="117">
        <v>0</v>
      </c>
      <c r="O638" s="117">
        <v>11</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1051</v>
      </c>
      <c r="O644" s="66" t="s">
        <v>1052</v>
      </c>
      <c r="P644" s="66" t="s">
        <v>1053</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70" t="s">
        <v>1050</v>
      </c>
      <c r="O645" s="70" t="s">
        <v>1050</v>
      </c>
      <c r="P645" s="70" t="s">
        <v>1050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198</v>
      </c>
      <c r="K646" s="201" t="str">
        <f t="shared" ref="K646:K660" si="33">IF(OR(COUNTIF(L646:P646,"未確認")&gt;0,COUNTIF(L646:P646,"*")&gt;0),"※","")</f>
        <v/>
      </c>
      <c r="L646" s="117">
        <v>31</v>
      </c>
      <c r="M646" s="117">
        <v>46</v>
      </c>
      <c r="N646" s="117">
        <v>45</v>
      </c>
      <c r="O646" s="117">
        <v>45</v>
      </c>
      <c r="P646" s="117">
        <v>31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
      </c>
      <c r="L649" s="117">
        <v>14</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167</v>
      </c>
      <c r="K652" s="201" t="str">
        <f t="shared" si="33"/>
        <v>※</v>
      </c>
      <c r="L652" s="117" t="s">
        <v>541</v>
      </c>
      <c r="M652" s="117">
        <v>46</v>
      </c>
      <c r="N652" s="117">
        <v>45</v>
      </c>
      <c r="O652" s="117">
        <v>45</v>
      </c>
      <c r="P652" s="117">
        <v>31</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184</v>
      </c>
      <c r="K658" s="201" t="str">
        <f t="shared" si="33"/>
        <v/>
      </c>
      <c r="L658" s="117">
        <v>0</v>
      </c>
      <c r="M658" s="117">
        <v>47</v>
      </c>
      <c r="N658" s="117">
        <v>46</v>
      </c>
      <c r="O658" s="117">
        <v>46</v>
      </c>
      <c r="P658" s="117">
        <v>45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1051</v>
      </c>
      <c r="O665" s="66" t="s">
        <v>1052</v>
      </c>
      <c r="P665" s="66" t="s">
        <v>1053</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70" t="s">
        <v>1050</v>
      </c>
      <c r="O666" s="70" t="s">
        <v>1050</v>
      </c>
      <c r="P666" s="70" t="s">
        <v>1050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1051</v>
      </c>
      <c r="O681" s="66" t="s">
        <v>1052</v>
      </c>
      <c r="P681" s="66" t="s">
        <v>1053</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70" t="s">
        <v>1050</v>
      </c>
      <c r="O682" s="70" t="s">
        <v>1050</v>
      </c>
      <c r="P682" s="70" t="s">
        <v>1050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1051</v>
      </c>
      <c r="O691" s="66" t="s">
        <v>1052</v>
      </c>
      <c r="P691" s="66" t="s">
        <v>1053</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70" t="s">
        <v>1050</v>
      </c>
      <c r="O692" s="70" t="s">
        <v>1050</v>
      </c>
      <c r="P692" s="70" t="s">
        <v>1050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t="s">
        <v>541</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186</v>
      </c>
      <c r="K694" s="201" t="str">
        <f>IF(OR(COUNTIF(L694:P694,"未確認")&gt;0,COUNTIF(L694:P694,"*")&gt;0),"※","")</f>
        <v/>
      </c>
      <c r="L694" s="117">
        <v>0</v>
      </c>
      <c r="M694" s="117">
        <v>47</v>
      </c>
      <c r="N694" s="117">
        <v>46</v>
      </c>
      <c r="O694" s="117">
        <v>46</v>
      </c>
      <c r="P694" s="117">
        <v>47</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73</v>
      </c>
      <c r="K695" s="201" t="str">
        <f>IF(OR(COUNTIF(L695:P695,"未確認")&gt;0,COUNTIF(L695:P695,"*")&gt;0),"※","")</f>
        <v>※</v>
      </c>
      <c r="L695" s="117" t="s">
        <v>541</v>
      </c>
      <c r="M695" s="117">
        <v>29</v>
      </c>
      <c r="N695" s="117" t="s">
        <v>541</v>
      </c>
      <c r="O695" s="117">
        <v>44</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167</v>
      </c>
      <c r="K696" s="201" t="str">
        <f>IF(OR(COUNTIF(L696:P696,"未確認")&gt;0,COUNTIF(L696:P696,"*")&gt;0),"※","")</f>
        <v>※</v>
      </c>
      <c r="L696" s="117" t="s">
        <v>541</v>
      </c>
      <c r="M696" s="117">
        <v>46</v>
      </c>
      <c r="N696" s="117">
        <v>45</v>
      </c>
      <c r="O696" s="117">
        <v>45</v>
      </c>
      <c r="P696" s="117">
        <v>31</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15</v>
      </c>
      <c r="K697" s="201" t="str">
        <f>IF(OR(COUNTIF(L697:P697,"未確認")&gt;0,COUNTIF(L697:P697,"*")&gt;0),"※","")</f>
        <v>※</v>
      </c>
      <c r="L697" s="117">
        <v>0</v>
      </c>
      <c r="M697" s="117">
        <v>0</v>
      </c>
      <c r="N697" s="117">
        <v>15</v>
      </c>
      <c r="O697" s="117">
        <v>0</v>
      </c>
      <c r="P697" s="117" t="s">
        <v>541</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1051</v>
      </c>
      <c r="O704" s="66" t="s">
        <v>1052</v>
      </c>
      <c r="P704" s="66" t="s">
        <v>1053</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70" t="s">
        <v>1050</v>
      </c>
      <c r="O705" s="70" t="s">
        <v>1050</v>
      </c>
      <c r="P705" s="70" t="s">
        <v>1050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6293A3-679B-48BF-8836-5B22A5D38D7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2019-12-23T00:53:10Z</dcterms:modified>
</cp:coreProperties>
</file>