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FC4AEB-0C28-4B77-BBE3-137E98CBB79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<sst xmlns="http://schemas.openxmlformats.org/spreadsheetml/2006/main" count="3699" uniqueCount="1054">
  <si>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</si>
  <si>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</si>
  <si>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</si>
  <si>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</si>
  <si>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</si>
  <si>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</si>
  <si>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</si>
  <si>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</si>
  <si>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</si>
  <si>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</si>
  <si>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</si>
  <si>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</si>
  <si>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</si>
  <si>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</si>
  <si>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</si>
  <si>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</si>
  <si>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</si>
  <si>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</si>
  <si>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</si>
  <si>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</si>
  <si>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</si>
  <si>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</si>
  <si>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</si>
  <si>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</si>
  <si>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</si>
  <si>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</si>
  <si>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</si>
  <si>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</si>
  <si>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</si>
  <si>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</si>
  <si>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</si>
  <si>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</si>
  <si>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</si>
  <si>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</si>
  <si>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</si>
  <si>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</si>
  <si>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</si>
  <si>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</si>
  <si>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</si>
  <si>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</si>
  <si>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</si>
  <si>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</si>
  <si>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</si>
  <si>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</si>
  <si>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</si>
  <si>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</si>
  <si>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</si>
  <si>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</si>
  <si>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</si>
  <si>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</si>
  <si>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</si>
  <si>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</si>
  <si>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</si>
  <si>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</si>
  <si>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</si>
  <si>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</si>
  <si>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</si>
  <si>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</si>
  <si>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</si>
  <si>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</si>
  <si>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</si>
  <si>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</si>
  <si>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</si>
  <si>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</si>
  <si>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</si>
  <si>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</si>
  <si>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</si>
  <si>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</si>
  <si>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</si>
  <si>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</si>
  <si>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</si>
  <si>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</si>
  <si>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</si>
  <si>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</si>
  <si>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</si>
  <si>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</si>
  <si>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</si>
  <si>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</si>
  <si>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</si>
  <si>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</si>
  <si>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</si>
  <si>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</si>
  <si>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</si>
  <si>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</si>
  <si>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</si>
  <si>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</si>
  <si>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</si>
  <si>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</si>
  <si>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</si>
  <si>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</si>
  <si>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</si>
  <si>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</si>
  <si>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</si>
  <si>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</si>
  <si>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</si>
  <si>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</si>
  <si>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</si>
  <si>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</si>
  <si>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</si>
  <si>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</si>
  <si>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</si>
  <si>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</si>
  <si>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</si>
  <si>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</si>
  <si>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</si>
  <si>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</si>
  <si>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</si>
  <si>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</si>
  <si>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</si>
  <si>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</si>
  <si>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</si>
  <si>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</si>
  <si>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</si>
  <si>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</si>
  <si>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</si>
  <si>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</si>
  <si>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</si>
  <si>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</si>
  <si>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</si>
  <si>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</si>
  <si>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</si>
  <si>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</si>
  <si>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</si>
  <si>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</si>
  <si>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</si>
  <si>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</si>
  <si>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</si>
  <si>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</si>
  <si>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</si>
  <si>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</si>
  <si>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</si>
  <si>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</si>
  <si>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</si>
  <si>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</si>
  <si>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</si>
  <si>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</si>
  <si>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</si>
  <si>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</si>
  <si>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</si>
  <si>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</si>
  <si>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</si>
  <si>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</si>
  <si>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</si>
  <si>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</si>
  <si>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</si>
  <si>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</si>
  <si>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</si>
  <si>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</si>
  <si>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</si>
  <si>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</si>
  <si>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</si>
  <si>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</si>
  <si>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</si>
  <si>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</si>
  <si>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</si>
  <si>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</si>
  <si>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</si>
  <si>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</si>
  <si>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</si>
  <si>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</si>
  <si>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</si>
  <si>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</si>
  <si>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</si>
  <si>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</si>
  <si>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</si>
  <si>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</si>
  <si>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</si>
  <si>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</si>
  <si>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</si>
  <si>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</si>
  <si>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</si>
  <si>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</si>
  <si>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</si>
  <si>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</si>
  <si>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</si>
  <si>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</si>
  <si>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</si>
  <si>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</si>
  <si>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</si>
  <si>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</si>
  <si>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</si>
  <si>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</si>
  <si>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</si>
  <si>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</si>
  <si>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</si>
  <si>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</si>
  <si>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</si>
  <si>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</si>
  <si>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</si>
  <si>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</si>
  <si>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</si>
  <si>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</si>
  <si>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</si>
  <si>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</si>
  <si>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</si>
  <si>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</si>
  <si>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</si>
  <si>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</si>
  <si>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</si>
  <si>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</si>
  <si>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</si>
  <si>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</si>
  <si>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</si>
  <si>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</si>
  <si>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</si>
  <si>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</si>
  <si>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</si>
  <si>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</si>
  <si>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</si>
  <si>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</si>
  <si>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</si>
  <si>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</si>
  <si>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</si>
  <si>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</si>
  <si>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</si>
  <si>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</si>
  <si>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</si>
  <si>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</si>
  <si>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</si>
  <si>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</si>
  <si>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</si>
  <si>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</si>
  <si>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</si>
  <si>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</si>
  <si>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</si>
  <si>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</si>
  <si>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</si>
  <si>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</si>
  <si>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</si>
  <si>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</si>
  <si>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</si>
  <si>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</si>
  <si>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</si>
  <si>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</si>
  <si>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</si>
  <si>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</si>
  <si>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</si>
  <si>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</si>
  <si>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</si>
  <si>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</si>
  <si>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</si>
  <si>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</si>
  <si>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</si>
  <si>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</si>
  <si>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</si>
  <si>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</si>
  <si>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</si>
  <si>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</si>
  <si>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</si>
  <si>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</si>
  <si>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</si>
  <si>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</si>
  <si>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</si>
  <si>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</si>
  <si>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</si>
  <si>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</si>
  <si>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</si>
  <si>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</si>
  <si>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</si>
  <si>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</si>
  <si>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</si>
  <si>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</si>
  <si>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</si>
  <si>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</si>
  <si>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</si>
  <si>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</si>
  <si>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</si>
  <si>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</si>
  <si>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</si>
  <si>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</si>
  <si>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</si>
  <si>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</si>
  <si>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</si>
  <si>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</si>
  <si>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</si>
  <si>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</si>
  <si>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</si>
  <si>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</si>
  <si>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</si>
  <si>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</si>
  <si>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</si>
  <si>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</si>
  <si>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</si>
  <si>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</si>
  <si>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</si>
  <si>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</si>
  <si>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</si>
  <si>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</si>
  <si>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</si>
  <si>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</si>
  <si>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</si>
  <si>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</si>
  <si>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</si>
  <si>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</si>
  <si>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</si>
  <si>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</si>
  <si>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</si>
  <si>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</si>
  <si>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</si>
  <si>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</si>
  <si>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</si>
  <si>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</si>
  <si>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</si>
  <si>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</si>
  <si>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</si>
  <si>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</si>
  <si>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</si>
  <si>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</si>
  <si>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</si>
  <si>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</si>
  <si>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</si>
  <si>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</si>
  <si>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</si>
  <si>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</si>
  <si>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</si>
  <si>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</si>
  <si>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</si>
  <si>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</si>
  <si>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</si>
  <si>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</si>
  <si>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</si>
  <si>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</si>
  <si>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</si>
  <si>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</si>
  <si>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</si>
  <si>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</si>
  <si>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</si>
  <si>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</si>
  <si>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</si>
  <si>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</si>
  <si>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</si>
  <si>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</si>
  <si>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</si>
  <si>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</si>
  <si>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</si>
  <si>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</si>
  <si>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</si>
  <si>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</si>
  <si>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</si>
  <si>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</si>
  <si>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</si>
  <si>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</si>
  <si>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</si>
  <si>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</si>
  <si>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</si>
  <si>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</si>
  <si>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</si>
  <si>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</si>
  <si>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</si>
  <si>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</si>
  <si>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</si>
  <si>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</si>
  <si>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</si>
  <si>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</si>
  <si>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</si>
  <si>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</si>
  <si>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</si>
  <si>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</si>
  <si>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</si>
  <si>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</si>
  <si>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</si>
  <si>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</si>
  <si>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</si>
  <si>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</si>
  <si>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</si>
  <si>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</si>
  <si>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</si>
  <si>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</si>
  <si>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</si>
  <si>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</si>
  <si>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</si>
  <si>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</si>
  <si>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</si>
  <si>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</si>
  <si>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</si>
  <si>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</si>
  <si>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</si>
  <si>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</si>
  <si>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</si>
  <si>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</si>
  <si>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</si>
  <si>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</si>
  <si>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</si>
  <si>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</si>
  <si>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</si>
  <si>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</si>
  <si>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</si>
  <si>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</si>
  <si>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</si>
  <si>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</si>
  <si>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</si>
  <si>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</si>
  <si>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</si>
  <si>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</si>
  <si>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</si>
  <si>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</si>
  <si>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</si>
  <si>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</si>
  <si>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</si>
  <si>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</si>
  <si>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</si>
  <si>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</si>
  <si>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</si>
  <si>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</si>
  <si>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</si>
  <si>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</si>
  <si>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</si>
  <si>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</si>
  <si>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</si>
  <si>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</si>
  <si>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</si>
  <si>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</si>
  <si>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</si>
  <si>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</si>
  <si>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</si>
  <si>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</si>
  <si>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</si>
  <si>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</si>
  <si>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</si>
  <si>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</si>
  <si>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</si>
  <si>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</si>
  <si>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</si>
  <si>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</si>
  <si>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</si>
  <si>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</si>
  <si>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</si>
  <si>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</si>
  <si>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</si>
  <si>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</si>
  <si>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</si>
  <si>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</si>
  <si>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</si>
  <si>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</si>
  <si>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</si>
  <si>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</si>
  <si>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</si>
  <si>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</si>
  <si>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</si>
  <si>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</si>
  <si>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</si>
  <si>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</si>
  <si>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</si>
  <si>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</si>
  <si>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</si>
  <si>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</si>
  <si>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</si>
  <si>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</si>
  <si>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</si>
  <si>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</si>
  <si>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</si>
  <si>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</si>
  <si>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</si>
  <si>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</si>
  <si>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</si>
  <si>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</si>
  <si>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</si>
  <si>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</si>
  <si>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</si>
  <si>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</si>
  <si>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</si>
  <si>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</si>
  <si>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</si>
  <si>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</si>
  <si>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</si>
  <si>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</si>
  <si>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</si>
  <si>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</si>
  <si>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</si>
  <si>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</si>
  <si>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</si>
  <si>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</si>
  <si>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</si>
  <si>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</si>
  <si>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</si>
  <si>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</si>
  <si>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</si>
  <si>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</si>
  <si>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</si>
  <si>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</si>
  <si>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</si>
  <si>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</si>
  <si>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</si>
  <si>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</si>
  <si>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</si>
  <si>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</si>
  <si>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</si>
  <si>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</si>
  <si>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</si>
  <si>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</si>
  <si>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</si>
  <si>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</si>
  <si>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</si>
  <si>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</si>
  <si>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</si>
  <si>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</si>
  <si>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</si>
  <si>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</si>
  <si>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</si>
  <si>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</si>
  <si>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</si>
  <si>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</si>
  <si>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</si>
  <si>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</si>
  <si>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</si>
  <si>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</si>
  <si>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</si>
  <si>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</si>
  <si>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</si>
  <si>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</si>
  <si>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</si>
  <si>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</si>
  <si>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</si>
  <si>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</si>
  <si>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</si>
  <si>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</si>
  <si>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</si>
  <si>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</si>
  <si>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</si>
  <si>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</si>
  <si>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</si>
  <si>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</si>
  <si>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</si>
  <si>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</si>
  <si>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</si>
  <si>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</si>
  <si>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</si>
  <si>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</si>
  <si>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</si>
  <si>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</si>
  <si>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</si>
  <si>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</si>
  <si>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</si>
  <si>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</si>
  <si>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</si>
  <si>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</si>
  <si>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</si>
  <si>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</si>
  <si>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</si>
  <si>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</si>
  <si>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</si>
  <si>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</si>
  <si>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</si>
  <si>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</si>
  <si>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</si>
  <si>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</si>
  <si>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</si>
  <si>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</si>
  <si>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</si>
  <si>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</si>
  <si>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</si>
  <si>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</si>
  <si>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</si>
  <si>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</si>
  <si>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</si>
  <si>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</si>
  <si>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</si>
  <si>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</si>
  <si>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</si>
  <si>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</si>
  <si>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</si>
  <si>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</si>
  <si>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</si>
  <si>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</si>
  <si>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</si>
  <si>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</si>
  <si>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</si>
  <si>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</si>
  <si>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</si>
  <si>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</si>
  <si>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</si>
  <si>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</si>
  <si>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</si>
  <si>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</si>
  <si>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</si>
  <si>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</si>
  <si>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</si>
  <si>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</si>
  <si>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</si>
  <si>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</si>
  <si>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</si>
  <si>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</si>
  <si>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</si>
  <si>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</si>
  <si>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</si>
  <si>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</si>
  <si>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</si>
  <si>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</si>
  <si>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</si>
  <si>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</si>
  <si>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</si>
  <si>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</si>
  <si>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</si>
  <si>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</si>
  <si>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</si>
  <si>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</si>
  <si>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</si>
  <si>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</si>
  <si>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</si>
  <si>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</si>
  <si>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</si>
  <si>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</si>
  <si>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</si>
  <si>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</si>
  <si>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</si>
  <si>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</si>
  <si>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</si>
  <si>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</si>
  <si>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</si>
  <si>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</si>
  <si>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</si>
  <si>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</si>
  <si>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</si>
  <si>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</si>
  <si>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</si>
  <si>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</si>
  <si>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</si>
  <si>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</si>
  <si>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</si>
  <si>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</si>
  <si>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</si>
  <si>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</si>
  <si>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</si>
  <si>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</si>
  <si>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</si>
  <si>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</si>
  <si>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</si>
  <si>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</si>
  <si>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</si>
  <si>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</si>
  <si>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</si>
  <si>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</si>
  <si>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</si>
  <si>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</si>
  <si>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</si>
  <si>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</si>
  <si>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</si>
  <si>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</si>
  <si>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</si>
  <si>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</si>
  <si>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</si>
  <si>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</si>
  <si>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</si>
  <si>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</si>
  <si>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</si>
  <si>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</si>
  <si>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</si>
  <si>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</si>
  <si>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</si>
  <si>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</si>
  <si>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</si>
  <si>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</si>
  <si>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</si>
  <si>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</si>
  <si>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</si>
  <si>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</si>
  <si>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</si>
  <si>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</si>
  <si>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</si>
  <si>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</si>
  <si>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</si>
  <si>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</si>
  <si>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</si>
  <si>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</si>
  <si>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</si>
  <si>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</si>
  <si>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</si>
  <si>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</si>
  <si>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</si>
  <si>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</si>
  <si>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</si>
  <si>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</si>
  <si>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</si>
  <si>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</si>
  <si>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</si>
  <si>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</si>
  <si>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</si>
  <si>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</si>
  <si>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</si>
  <si>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</si>
  <si>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</si>
  <si>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</si>
  <si>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</si>
  <si>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</si>
  <si>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</si>
  <si>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</si>
  <si>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</si>
  <si>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</si>
  <si>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</si>
  <si>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</si>
  <si>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</si>
  <si>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</si>
  <si>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</si>
  <si>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</si>
  <si>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</si>
  <si>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</si>
  <si>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</si>
  <si>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</si>
  <si>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</si>
  <si>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</si>
  <si>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</si>
  <si>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</si>
  <si>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</si>
  <si>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</si>
  <si>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</si>
  <si>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</si>
  <si>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</si>
  <si>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</si>
  <si>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</si>
  <si>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</si>
  <si>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</si>
  <si>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</si>
  <si>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</si>
  <si>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</si>
  <si>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</si>
  <si>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</si>
  <si>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</si>
  <si>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</si>
  <si>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</si>
  <si>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</si>
  <si>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</si>
  <si>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</si>
  <si>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</si>
  <si>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</si>
  <si>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</si>
  <si>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</si>
  <si>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</si>
  <si>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</si>
  <si>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</si>
  <si>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</si>
  <si>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</si>
  <si>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</si>
  <si>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</si>
  <si>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</si>
  <si>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</si>
  <si>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</si>
  <si>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</si>
  <si>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</si>
  <si>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</si>
  <si>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</si>
  <si>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</si>
  <si>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</si>
  <si>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</si>
  <si>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</si>
  <si>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</si>
  <si>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</si>
  <si>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</si>
  <si>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</si>
  <si>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</si>
  <si>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</si>
  <si>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</si>
  <si>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</si>
  <si>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</si>
  <si>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</si>
  <si>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</si>
  <si>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</si>
  <si>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</si>
  <si>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</si>
  <si>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</si>
  <si>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</si>
  <si>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</si>
  <si>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</si>
  <si>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</si>
  <si>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</si>
  <si>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</si>
  <si>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</si>
  <si>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</si>
  <si>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</si>
  <si>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</si>
  <si>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</si>
  <si>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</si>
  <si>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</si>
  <si>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</si>
  <si>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</si>
  <si>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</si>
  <si>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</si>
  <si>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</si>
  <si>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</si>
  <si>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</si>
  <si>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</si>
  <si>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</si>
  <si>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</si>
  <si>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</si>
  <si>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</si>
  <si>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</si>
  <si>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</si>
  <si>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</si>
  <si>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</si>
  <si>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</si>
  <si>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</si>
  <si>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</si>
  <si>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</si>
  <si>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</si>
  <si>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</si>
  <si>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</si>
  <si>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</si>
  <si>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</si>
  <si>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</si>
  <si>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</si>
  <si>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</si>
  <si>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</si>
  <si>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</si>
  <si>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</si>
  <si>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</si>
  <si>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</si>
  <si>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</si>
  <si>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</si>
  <si>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</si>
  <si>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</si>
  <si>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</si>
  <si>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</si>
  <si>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</si>
  <si>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</si>
  <si>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</si>
  <si>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</si>
  <si>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</si>
  <si>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</si>
  <si>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</si>
  <si>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</si>
  <si>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</si>
  <si>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</si>
  <si>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</si>
  <si>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</si>
  <si>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</si>
  <si>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</si>
  <si>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</si>
  <si>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</si>
  <si>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</si>
  <si>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</si>
  <si>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</si>
  <si>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</si>
  <si>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</si>
  <si>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</si>
  <si>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</si>
  <si>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</si>
  <si>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</si>
  <si>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</si>
  <si>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</si>
  <si>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</si>
  <si>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</si>
  <si>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</si>
  <si>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</si>
  <si>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</si>
  <si>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</si>
  <si>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</si>
  <si>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</si>
  <si>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</si>
  <si>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</si>
  <si>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</si>
  <si>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</si>
  <si>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</si>
  <si>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</si>
  <si>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</si>
  <si>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</si>
  <si>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</si>
  <si>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</si>
  <si>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</si>
  <si>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</si>
  <si>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</si>
  <si>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</si>
  <si>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</si>
  <si>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</si>
  <si>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</si>
  <si>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</si>
  <si>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</si>
  <si>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</si>
  <si>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</si>
  <si>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</si>
  <si>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</si>
  <si>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</si>
  <si>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</si>
  <si>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</si>
  <si>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</si>
  <si>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</si>
  <si>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</si>
  <si>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</si>
  <si>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</si>
  <si>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</si>
  <si>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</si>
  <si>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</si>
  <si>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</si>
  <si>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</si>
  <si>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</si>
  <si>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</si>
  <si>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</si>
  <si>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</si>
  <si>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</si>
  <si>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</si>
  <si>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</si>
  <si>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</si>
  <si>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</si>
  <si>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</si>
  <si>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</si>
  <si>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</si>
  <si>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</si>
  <si>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</si>
  <si>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</si>
  <si>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</si>
  <si>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</si>
  <si>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</si>
  <si>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</si>
  <si>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</si>
  <si>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</si>
  <si>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</si>
  <si>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</si>
  <si>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</si>
  <si>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</si>
  <si>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</si>
  <si>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</si>
  <si>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</si>
  <si>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</si>
  <si>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</si>
  <si>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</si>
  <si>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</si>
  <si>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</si>
  <si>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</si>
  <si>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</si>
  <si>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</si>
  <si>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</si>
  <si>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</si>
  <si>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</si>
  <si>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</si>
  <si>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</si>
  <si>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</si>
  <si>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</si>
  <si>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</si>
  <si>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</si>
  <si>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</si>
  <si>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</si>
  <si>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</si>
  <si>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</si>
  <si>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</si>
  <si>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</si>
  <si>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</si>
  <si>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</si>
  <si>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</si>
  <si>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</si>
  <si>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</si>
  <si>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</si>
  <si>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</si>
  <si>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</si>
  <si>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</si>
  <si>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</si>
  <si>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</si>
  <si>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</si>
  <si>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</si>
  <si>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</si>
  <si>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</si>
  <si>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</si>
  <si>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</si>
  <si>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</si>
  <si>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</si>
  <si>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</si>
  <si>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</si>
  <si>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</si>
  <si>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</si>
  <si>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</si>
  <si>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</si>
  <si>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</si>
  <si>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</si>
  <si>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</si>
  <si>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</si>
  <si>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</si>
  <si>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</si>
  <si>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</si>
  <si>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</si>
  <si>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</si>
  <si>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</si>
  <si>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</si>
  <si>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</si>
  <si>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</si>
  <si>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</si>
  <si>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</si>
  <si>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</si>
  <si>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</si>
  <si>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</si>
  <si>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</si>
  <si>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</si>
  <si>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</si>
  <si>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</si>
  <si>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</si>
  <si>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</si>
  <si>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</si>
  <si>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</si>
  <si>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</si>
  <si>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</si>
  <si>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</si>
  <si>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</si>
  <si>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</si>
  <si>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</si>
  <si>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</si>
  <si>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</si>
  <si>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</si>
  <si>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</si>
  <si>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</si>
  <si>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</si>
  <si>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</si>
  <si>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</si>
  <si>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</si>
  <si>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</si>
  <si>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</si>
  <si>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</si>
  <si>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</si>
  <si>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</si>
  <si>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</si>
  <si>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</si>
  <si>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</si>
  <si>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</si>
  <si>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</si>
  <si>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</si>
  <si>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</si>
  <si>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</si>
  <si>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</si>
  <si>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</si>
  <si>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</si>
  <si>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</si>
  <si>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</si>
  <si>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</si>
  <si>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</si>
  <si>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</si>
  <si>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</si>
  <si>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</si>
  <si>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</si>
  <si>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</si>
  <si>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</si>
  <si>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</si>
  <si>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</si>
  <si>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</si>
  <si>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</si>
  <si>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</si>
  <si>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</si>
  <si>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</si>
  <si>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</si>
  <si>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</si>
  <si>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</si>
  <si>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</si>
  <si>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</si>
  <si>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吉川病院</t>
    <phoneticPr fontId="3"/>
  </si>
  <si>
    <t>〒673-1231 三木市吉川町稲田１－２</t>
    <phoneticPr fontId="3"/>
  </si>
  <si>
    <t>〇</t>
  </si>
  <si>
    <t>医療法人</t>
  </si>
  <si>
    <t>内科</t>
  </si>
  <si>
    <t>療養病棟入院料１</t>
  </si>
  <si>
    <t>ＤＰＣ病院ではない</t>
  </si>
  <si>
    <t>有</t>
  </si>
  <si>
    <t>-</t>
    <phoneticPr fontId="3"/>
  </si>
  <si>
    <t>２病棟２階</t>
  </si>
  <si>
    <t>慢性期機能</t>
  </si>
  <si>
    <t>２病棟３階</t>
  </si>
  <si>
    <t>３病棟２階</t>
  </si>
  <si>
    <t>３病棟３階</t>
  </si>
  <si>
    <t>３病棟４階</t>
  </si>
  <si>
    <t>東病棟２階</t>
  </si>
  <si>
    <t>東病棟３階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</si>
</sst>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94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1046</v>
      </c>
      <c r="M9" s="282" t="s">
        <v>1048</v>
      </c>
      <c r="N9" s="282" t="s">
        <v>1049</v>
      </c>
      <c r="O9" s="282" t="s">
        <v>1050</v>
      </c>
      <c r="P9" s="282" t="s">
        <v>1051</v>
      </c>
      <c r="Q9" s="282" t="s">
        <v>1052</v>
      </c>
      <c r="R9" s="282" t="s">
        <v>1053</v>
      </c>
    </row>
    <row r="10" spans="1:22" s="21" customFormat="1" ht="34.5" customHeight="1">
      <c r="A10" s="244" t="s">
        <v>606</v>
      </c>
      <c r="B10" s="17"/>
      <c r="C10" s="19"/>
      <c r="D10" s="19"/>
      <c r="E10" s="19"/>
      <c r="F10" s="19"/>
      <c r="G10" s="19"/>
      <c r="H10" s="20"/>
      <c r="I10" s="422" t="s">
        <v>2</v>
      </c>
      <c r="J10" s="422"/>
      <c r="K10" s="422"/>
      <c r="L10" s="25"/>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c r="Q13" s="28" t="s">
        <v>1039</v>
      </c>
      <c r="R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1051</v>
      </c>
      <c r="Q22" s="282" t="s">
        <v>1052</v>
      </c>
      <c r="R22" s="282" t="s">
        <v>1053</v>
      </c>
    </row>
    <row r="23" spans="1:22" s="21" customFormat="1" ht="34.5" customHeight="1">
      <c r="A23" s="244" t="s">
        <v>607</v>
      </c>
      <c r="B23" s="17"/>
      <c r="C23" s="19"/>
      <c r="D23" s="19"/>
      <c r="E23" s="19"/>
      <c r="F23" s="19"/>
      <c r="G23" s="19"/>
      <c r="H23" s="20"/>
      <c r="I23" s="303" t="s">
        <v>2</v>
      </c>
      <c r="J23" s="304"/>
      <c r="K23" s="305"/>
      <c r="L23" s="25"/>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c r="Q26" s="28" t="s">
        <v>1039</v>
      </c>
      <c r="R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1051</v>
      </c>
      <c r="Q35" s="282" t="s">
        <v>1052</v>
      </c>
      <c r="R35" s="282" t="s">
        <v>1053</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1051</v>
      </c>
      <c r="Q44" s="282" t="s">
        <v>1052</v>
      </c>
      <c r="R44" s="282" t="s">
        <v>1053</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1051</v>
      </c>
      <c r="Q89" s="262" t="s">
        <v>1052</v>
      </c>
      <c r="R89" s="262" t="s">
        <v>1053</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c r="Q90" s="262" t="s">
        <v>1047</v>
      </c>
      <c r="R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1051</v>
      </c>
      <c r="Q97" s="66" t="s">
        <v>1052</v>
      </c>
      <c r="R97" s="66" t="s">
        <v>1053</v>
      </c>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70" t="s">
        <v>1047</v>
      </c>
      <c r="R98" s="70" t="s">
        <v>1047</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0</v>
      </c>
      <c r="K99" s="237" t="str">
        <f>IF(OR(COUNTIF(L99:R99,"未確認")&gt;0,COUNTIF(L99:R99,"~*")&gt;0),"※","")</f>
        <v/>
      </c>
      <c r="L99" s="258">
        <v>0</v>
      </c>
      <c r="M99" s="258">
        <v>0</v>
      </c>
      <c r="N99" s="258">
        <v>0</v>
      </c>
      <c r="O99" s="258">
        <v>0</v>
      </c>
      <c r="P99" s="258">
        <v>0</v>
      </c>
      <c r="Q99" s="258">
        <v>0</v>
      </c>
      <c r="R99" s="258">
        <v>0</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0</v>
      </c>
      <c r="K101" s="237" t="str">
        <f>IF(OR(COUNTIF(L101:R101,"未確認")&gt;0,COUNTIF(L101:R101,"~*")&gt;0),"※","")</f>
        <v/>
      </c>
      <c r="L101" s="258">
        <v>0</v>
      </c>
      <c r="M101" s="258">
        <v>0</v>
      </c>
      <c r="N101" s="258">
        <v>0</v>
      </c>
      <c r="O101" s="258">
        <v>0</v>
      </c>
      <c r="P101" s="258">
        <v>0</v>
      </c>
      <c r="Q101" s="258">
        <v>0</v>
      </c>
      <c r="R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IF(OR(COUNTIF(L101:R101,"未確認")&gt;0,COUNTIF(L101:R101,"~*")&gt;0),"※","")</f>
        <v/>
      </c>
      <c r="L102" s="258">
        <v>0</v>
      </c>
      <c r="M102" s="258">
        <v>0</v>
      </c>
      <c r="N102" s="258">
        <v>0</v>
      </c>
      <c r="O102" s="258">
        <v>0</v>
      </c>
      <c r="P102" s="258">
        <v>0</v>
      </c>
      <c r="Q102" s="258">
        <v>0</v>
      </c>
      <c r="R102" s="258">
        <v>0</v>
      </c>
    </row>
    <row r="103" spans="1:22" s="83" customFormat="1" ht="34.5" customHeight="1">
      <c r="A103" s="244" t="s">
        <v>613</v>
      </c>
      <c r="B103" s="84"/>
      <c r="C103" s="334" t="s">
        <v>46</v>
      </c>
      <c r="D103" s="336"/>
      <c r="E103" s="334" t="s">
        <v>42</v>
      </c>
      <c r="F103" s="335"/>
      <c r="G103" s="335"/>
      <c r="H103" s="336"/>
      <c r="I103" s="420"/>
      <c r="J103" s="256">
        <f t="shared" si="0"/>
        <v>316</v>
      </c>
      <c r="K103" s="237" t="str">
        <f t="shared" si="1"/>
        <v/>
      </c>
      <c r="L103" s="258">
        <v>40</v>
      </c>
      <c r="M103" s="258">
        <v>40</v>
      </c>
      <c r="N103" s="258">
        <v>32</v>
      </c>
      <c r="O103" s="258">
        <v>48</v>
      </c>
      <c r="P103" s="258">
        <v>48</v>
      </c>
      <c r="Q103" s="258">
        <v>54</v>
      </c>
      <c r="R103" s="258">
        <v>54</v>
      </c>
    </row>
    <row r="104" spans="1:22" s="83" customFormat="1" ht="34.5" customHeight="1">
      <c r="A104" s="244" t="s">
        <v>614</v>
      </c>
      <c r="B104" s="84"/>
      <c r="C104" s="396"/>
      <c r="D104" s="397"/>
      <c r="E104" s="428"/>
      <c r="F104" s="429"/>
      <c r="G104" s="320" t="s">
        <v>47</v>
      </c>
      <c r="H104" s="322"/>
      <c r="I104" s="420"/>
      <c r="J104" s="256">
        <f t="shared" si="0"/>
        <v>316</v>
      </c>
      <c r="K104" s="237" t="str">
        <f t="shared" si="1"/>
        <v/>
      </c>
      <c r="L104" s="258">
        <v>40</v>
      </c>
      <c r="M104" s="258">
        <v>40</v>
      </c>
      <c r="N104" s="258">
        <v>32</v>
      </c>
      <c r="O104" s="258">
        <v>48</v>
      </c>
      <c r="P104" s="258">
        <v>48</v>
      </c>
      <c r="Q104" s="258">
        <v>54</v>
      </c>
      <c r="R104" s="258">
        <v>54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316</v>
      </c>
      <c r="K106" s="237" t="str">
        <f t="shared" si="1"/>
        <v/>
      </c>
      <c r="L106" s="258">
        <v>40</v>
      </c>
      <c r="M106" s="258">
        <v>40</v>
      </c>
      <c r="N106" s="258">
        <v>32</v>
      </c>
      <c r="O106" s="258">
        <v>48</v>
      </c>
      <c r="P106" s="258">
        <v>48</v>
      </c>
      <c r="Q106" s="258">
        <v>54</v>
      </c>
      <c r="R106" s="258">
        <v>54</v>
      </c>
    </row>
    <row r="107" spans="1:22" s="83" customFormat="1" ht="34.5" customHeight="1">
      <c r="A107" s="244" t="s">
        <v>614</v>
      </c>
      <c r="B107" s="84"/>
      <c r="C107" s="396"/>
      <c r="D107" s="397"/>
      <c r="E107" s="428"/>
      <c r="F107" s="429"/>
      <c r="G107" s="320" t="s">
        <v>47</v>
      </c>
      <c r="H107" s="322"/>
      <c r="I107" s="420"/>
      <c r="J107" s="256">
        <f t="shared" si="0"/>
        <v>316</v>
      </c>
      <c r="K107" s="237" t="str">
        <f t="shared" si="1"/>
        <v/>
      </c>
      <c r="L107" s="258">
        <v>40</v>
      </c>
      <c r="M107" s="258">
        <v>40</v>
      </c>
      <c r="N107" s="258">
        <v>32</v>
      </c>
      <c r="O107" s="258">
        <v>48</v>
      </c>
      <c r="P107" s="258">
        <v>48</v>
      </c>
      <c r="Q107" s="258">
        <v>54</v>
      </c>
      <c r="R107" s="258">
        <v>54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316</v>
      </c>
      <c r="K109" s="237" t="str">
        <f t="shared" si="1"/>
        <v/>
      </c>
      <c r="L109" s="258">
        <v>40</v>
      </c>
      <c r="M109" s="258">
        <v>40</v>
      </c>
      <c r="N109" s="258">
        <v>32</v>
      </c>
      <c r="O109" s="258">
        <v>48</v>
      </c>
      <c r="P109" s="258">
        <v>48</v>
      </c>
      <c r="Q109" s="258">
        <v>54</v>
      </c>
      <c r="R109" s="258">
        <v>54</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1051</v>
      </c>
      <c r="Q118" s="66" t="s">
        <v>1052</v>
      </c>
      <c r="R118" s="66" t="s">
        <v>1053</v>
      </c>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70" t="s">
        <v>1047</v>
      </c>
      <c r="R119" s="70" t="s">
        <v>1047</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c r="Q120" s="98" t="s">
        <v>1041</v>
      </c>
      <c r="R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c r="Q121" s="98" t="s">
        <v>533</v>
      </c>
      <c r="R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c r="Q122" s="98" t="s">
        <v>533</v>
      </c>
      <c r="R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1051</v>
      </c>
      <c r="Q129" s="66" t="s">
        <v>1052</v>
      </c>
      <c r="R129" s="66" t="s">
        <v>1053</v>
      </c>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70" t="s">
        <v>1047</v>
      </c>
      <c r="R130" s="70" t="s">
        <v>1047</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1042</v>
      </c>
      <c r="O131" s="98" t="s">
        <v>1042</v>
      </c>
      <c r="P131" s="98" t="s">
        <v>1042</v>
      </c>
      <c r="Q131" s="98" t="s">
        <v>1042</v>
      </c>
      <c r="R131" s="98" t="s">
        <v>1042</v>
      </c>
    </row>
    <row r="132" spans="1:22" s="83" customFormat="1" ht="34.5" customHeight="1">
      <c r="A132" s="244" t="s">
        <v>621</v>
      </c>
      <c r="B132" s="84"/>
      <c r="C132" s="295"/>
      <c r="D132" s="297"/>
      <c r="E132" s="320" t="s">
        <v>58</v>
      </c>
      <c r="F132" s="321"/>
      <c r="G132" s="321"/>
      <c r="H132" s="322"/>
      <c r="I132" s="389"/>
      <c r="J132" s="101"/>
      <c r="K132" s="102"/>
      <c r="L132" s="82">
        <v>40</v>
      </c>
      <c r="M132" s="82">
        <v>40</v>
      </c>
      <c r="N132" s="82">
        <v>32</v>
      </c>
      <c r="O132" s="82">
        <v>48</v>
      </c>
      <c r="P132" s="82">
        <v>48</v>
      </c>
      <c r="Q132" s="82">
        <v>54</v>
      </c>
      <c r="R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1051</v>
      </c>
      <c r="Q143" s="66" t="s">
        <v>1052</v>
      </c>
      <c r="R143" s="66" t="s">
        <v>1053</v>
      </c>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70" t="s">
        <v>1047</v>
      </c>
      <c r="R144" s="70" t="s">
        <v>1047</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0</v>
      </c>
      <c r="K145" s="264" t="str">
        <f t="shared" ref="K145:K176" si="3">IF(OR(COUNTIF(L145:R145,"未確認")&gt;0,COUNTIF(L145:R145,"~*")&gt;0),"※","")</f>
        <v/>
      </c>
      <c r="L145" s="117">
        <v>0</v>
      </c>
      <c r="M145" s="117">
        <v>0</v>
      </c>
      <c r="N145" s="117">
        <v>0</v>
      </c>
      <c r="O145" s="117">
        <v>0</v>
      </c>
      <c r="P145" s="117">
        <v>0</v>
      </c>
      <c r="Q145" s="117">
        <v>0</v>
      </c>
      <c r="R145" s="117">
        <v>0</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306</v>
      </c>
      <c r="K157" s="264" t="str">
        <f t="shared" si="3"/>
        <v/>
      </c>
      <c r="L157" s="117">
        <v>33</v>
      </c>
      <c r="M157" s="117">
        <v>35</v>
      </c>
      <c r="N157" s="117">
        <v>34</v>
      </c>
      <c r="O157" s="117">
        <v>48</v>
      </c>
      <c r="P157" s="117">
        <v>47</v>
      </c>
      <c r="Q157" s="117">
        <v>55</v>
      </c>
      <c r="R157" s="117">
        <v>54</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0</v>
      </c>
      <c r="K177" s="264" t="str">
        <f t="shared" ref="K177:K208" si="5">IF(OR(COUNTIF(L177:R177,"未確認")&gt;0,COUNTIF(L177:R177,"~*")&gt;0),"※","")</f>
        <v/>
      </c>
      <c r="L177" s="117">
        <v>0</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1051</v>
      </c>
      <c r="Q226" s="66" t="s">
        <v>1052</v>
      </c>
      <c r="R226" s="66" t="s">
        <v>1053</v>
      </c>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70" t="s">
        <v>1047</v>
      </c>
      <c r="R227" s="70" t="s">
        <v>1047</v>
      </c>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1051</v>
      </c>
      <c r="Q234" s="66" t="s">
        <v>1052</v>
      </c>
      <c r="R234" s="66" t="s">
        <v>1053</v>
      </c>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70" t="s">
        <v>1047</v>
      </c>
      <c r="R235" s="70" t="s">
        <v>1047</v>
      </c>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1051</v>
      </c>
      <c r="Q244" s="66" t="s">
        <v>1052</v>
      </c>
      <c r="R244" s="66" t="s">
        <v>1053</v>
      </c>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70" t="s">
        <v>1047</v>
      </c>
      <c r="R245" s="70" t="s">
        <v>1047</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1051</v>
      </c>
      <c r="Q253" s="66" t="s">
        <v>1052</v>
      </c>
      <c r="R253" s="66" t="s">
        <v>1053</v>
      </c>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137" t="s">
        <v>1047</v>
      </c>
      <c r="R254" s="137" t="s">
        <v>1047</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1051</v>
      </c>
      <c r="Q263" s="66" t="s">
        <v>1052</v>
      </c>
      <c r="R263" s="66" t="s">
        <v>1053</v>
      </c>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70" t="s">
        <v>1047</v>
      </c>
      <c r="R264" s="70" t="s">
        <v>1047</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12</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0.49</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35</v>
      </c>
      <c r="K269" s="81" t="str">
        <f t="shared" si="8"/>
        <v/>
      </c>
      <c r="L269" s="147">
        <v>6</v>
      </c>
      <c r="M269" s="147">
        <v>3</v>
      </c>
      <c r="N269" s="147">
        <v>4</v>
      </c>
      <c r="O269" s="147">
        <v>5</v>
      </c>
      <c r="P269" s="147">
        <v>6</v>
      </c>
      <c r="Q269" s="147">
        <v>6</v>
      </c>
      <c r="R269" s="147">
        <v>5</v>
      </c>
    </row>
    <row r="270" spans="1:22" s="83" customFormat="1" ht="34.5" customHeight="1">
      <c r="A270" s="249" t="s">
        <v>725</v>
      </c>
      <c r="B270" s="120"/>
      <c r="C270" s="371"/>
      <c r="D270" s="371"/>
      <c r="E270" s="371"/>
      <c r="F270" s="371"/>
      <c r="G270" s="371" t="s">
        <v>148</v>
      </c>
      <c r="H270" s="371"/>
      <c r="I270" s="404"/>
      <c r="J270" s="266">
        <f t="shared" si="9"/>
        <v>6.5</v>
      </c>
      <c r="K270" s="81" t="str">
        <f t="shared" si="8"/>
        <v/>
      </c>
      <c r="L270" s="148">
        <v>2.4</v>
      </c>
      <c r="M270" s="148">
        <v>1.3</v>
      </c>
      <c r="N270" s="148">
        <v>0.6</v>
      </c>
      <c r="O270" s="148">
        <v>0.9</v>
      </c>
      <c r="P270" s="148">
        <v>0</v>
      </c>
      <c r="Q270" s="148">
        <v>0.2</v>
      </c>
      <c r="R270" s="148">
        <v>1.1000000000000001</v>
      </c>
    </row>
    <row r="271" spans="1:22" s="83" customFormat="1" ht="34.5" customHeight="1">
      <c r="A271" s="249" t="s">
        <v>726</v>
      </c>
      <c r="B271" s="120"/>
      <c r="C271" s="371" t="s">
        <v>151</v>
      </c>
      <c r="D271" s="372"/>
      <c r="E271" s="372"/>
      <c r="F271" s="372"/>
      <c r="G271" s="371" t="s">
        <v>146</v>
      </c>
      <c r="H271" s="371"/>
      <c r="I271" s="404"/>
      <c r="J271" s="266">
        <f t="shared" si="9"/>
        <v>36</v>
      </c>
      <c r="K271" s="81" t="str">
        <f t="shared" si="8"/>
        <v/>
      </c>
      <c r="L271" s="147">
        <v>5</v>
      </c>
      <c r="M271" s="147">
        <v>6</v>
      </c>
      <c r="N271" s="147">
        <v>4</v>
      </c>
      <c r="O271" s="147">
        <v>5</v>
      </c>
      <c r="P271" s="147">
        <v>5</v>
      </c>
      <c r="Q271" s="147">
        <v>6</v>
      </c>
      <c r="R271" s="147">
        <v>5</v>
      </c>
    </row>
    <row r="272" spans="1:22" s="83" customFormat="1" ht="34.5" customHeight="1">
      <c r="A272" s="249" t="s">
        <v>726</v>
      </c>
      <c r="B272" s="120"/>
      <c r="C272" s="372"/>
      <c r="D272" s="372"/>
      <c r="E272" s="372"/>
      <c r="F272" s="372"/>
      <c r="G272" s="371" t="s">
        <v>148</v>
      </c>
      <c r="H272" s="371"/>
      <c r="I272" s="404"/>
      <c r="J272" s="266">
        <f t="shared" si="9"/>
        <v>1.3</v>
      </c>
      <c r="K272" s="81" t="str">
        <f t="shared" si="8"/>
        <v/>
      </c>
      <c r="L272" s="148">
        <v>0</v>
      </c>
      <c r="M272" s="148">
        <v>0.8</v>
      </c>
      <c r="N272" s="148">
        <v>0</v>
      </c>
      <c r="O272" s="148">
        <v>0</v>
      </c>
      <c r="P272" s="148">
        <v>0</v>
      </c>
      <c r="Q272" s="148">
        <v>0.5</v>
      </c>
      <c r="R272" s="148">
        <v>0</v>
      </c>
    </row>
    <row r="273" spans="1:18" s="83" customFormat="1" ht="34.5" customHeight="1">
      <c r="A273" s="249" t="s">
        <v>727</v>
      </c>
      <c r="B273" s="120"/>
      <c r="C273" s="371" t="s">
        <v>152</v>
      </c>
      <c r="D273" s="372"/>
      <c r="E273" s="372"/>
      <c r="F273" s="372"/>
      <c r="G273" s="371" t="s">
        <v>146</v>
      </c>
      <c r="H273" s="371"/>
      <c r="I273" s="404"/>
      <c r="J273" s="266">
        <f t="shared" si="9"/>
        <v>71</v>
      </c>
      <c r="K273" s="81" t="str">
        <f t="shared" si="8"/>
        <v/>
      </c>
      <c r="L273" s="147">
        <v>10</v>
      </c>
      <c r="M273" s="147">
        <v>8</v>
      </c>
      <c r="N273" s="147">
        <v>10</v>
      </c>
      <c r="O273" s="147">
        <v>12</v>
      </c>
      <c r="P273" s="147">
        <v>10</v>
      </c>
      <c r="Q273" s="147">
        <v>12</v>
      </c>
      <c r="R273" s="147">
        <v>9</v>
      </c>
    </row>
    <row r="274" spans="1:18" s="83" customFormat="1" ht="34.5" customHeight="1">
      <c r="A274" s="249" t="s">
        <v>727</v>
      </c>
      <c r="B274" s="120"/>
      <c r="C274" s="372"/>
      <c r="D274" s="372"/>
      <c r="E274" s="372"/>
      <c r="F274" s="372"/>
      <c r="G274" s="371" t="s">
        <v>148</v>
      </c>
      <c r="H274" s="371"/>
      <c r="I274" s="404"/>
      <c r="J274" s="266">
        <f t="shared" si="9"/>
        <v>10.5</v>
      </c>
      <c r="K274" s="81" t="str">
        <f t="shared" si="8"/>
        <v/>
      </c>
      <c r="L274" s="148">
        <v>0.5</v>
      </c>
      <c r="M274" s="148">
        <v>2.1</v>
      </c>
      <c r="N274" s="148">
        <v>0.4</v>
      </c>
      <c r="O274" s="148">
        <v>0.4</v>
      </c>
      <c r="P274" s="148">
        <v>1.1000000000000001</v>
      </c>
      <c r="Q274" s="148">
        <v>2.2999999999999998</v>
      </c>
      <c r="R274" s="148">
        <v>3.7</v>
      </c>
    </row>
    <row r="275" spans="1:18"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row>
    <row r="276" spans="1:18"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1.1000000000000001</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0.9</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5</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0.7</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1</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1051</v>
      </c>
      <c r="Q322" s="66" t="s">
        <v>1052</v>
      </c>
      <c r="R322" s="66" t="s">
        <v>1053</v>
      </c>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137" t="s">
        <v>1047</v>
      </c>
      <c r="R323" s="137" t="s">
        <v>1047</v>
      </c>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0.2</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3</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0.2</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1051</v>
      </c>
      <c r="Q342" s="66" t="s">
        <v>1052</v>
      </c>
      <c r="R342" s="66" t="s">
        <v>1053</v>
      </c>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137" t="s">
        <v>1047</v>
      </c>
      <c r="R343" s="137" t="s">
        <v>1047</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1</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1051</v>
      </c>
      <c r="Q367" s="66" t="s">
        <v>1052</v>
      </c>
      <c r="R367" s="66" t="s">
        <v>1053</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c r="Q368" s="137" t="s">
        <v>1047</v>
      </c>
      <c r="R368" s="137" t="s">
        <v>1047</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1051</v>
      </c>
      <c r="Q390" s="66" t="s">
        <v>1052</v>
      </c>
      <c r="R390" s="66" t="s">
        <v>1053</v>
      </c>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70" t="s">
        <v>1047</v>
      </c>
      <c r="R391" s="70" t="s">
        <v>1047</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482</v>
      </c>
      <c r="K392" s="81" t="str">
        <f t="shared" ref="K392:K397" si="12">IF(OR(COUNTIF(L392:R392,"未確認")&gt;0,COUNTIF(L392:R392,"~*")&gt;0),"※","")</f>
        <v/>
      </c>
      <c r="L392" s="147">
        <v>71</v>
      </c>
      <c r="M392" s="147">
        <v>40</v>
      </c>
      <c r="N392" s="147">
        <v>74</v>
      </c>
      <c r="O392" s="147">
        <v>76</v>
      </c>
      <c r="P392" s="147">
        <v>116</v>
      </c>
      <c r="Q392" s="147">
        <v>63</v>
      </c>
      <c r="R392" s="147">
        <v>42</v>
      </c>
    </row>
    <row r="393" spans="1:22" s="83" customFormat="1" ht="34.5" customHeight="1">
      <c r="A393" s="249" t="s">
        <v>773</v>
      </c>
      <c r="B393" s="84"/>
      <c r="C393" s="370"/>
      <c r="D393" s="380"/>
      <c r="E393" s="320" t="s">
        <v>224</v>
      </c>
      <c r="F393" s="321"/>
      <c r="G393" s="321"/>
      <c r="H393" s="322"/>
      <c r="I393" s="343"/>
      <c r="J393" s="140">
        <f t="shared" si="11"/>
        <v>317</v>
      </c>
      <c r="K393" s="81" t="str">
        <f t="shared" si="12"/>
        <v/>
      </c>
      <c r="L393" s="147">
        <v>47</v>
      </c>
      <c r="M393" s="147">
        <v>29</v>
      </c>
      <c r="N393" s="147">
        <v>42</v>
      </c>
      <c r="O393" s="147">
        <v>41</v>
      </c>
      <c r="P393" s="147">
        <v>77</v>
      </c>
      <c r="Q393" s="147">
        <v>49</v>
      </c>
      <c r="R393" s="147">
        <v>32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c r="Q394" s="147">
        <v>0</v>
      </c>
      <c r="R394" s="147">
        <v>0</v>
      </c>
    </row>
    <row r="395" spans="1:22" s="83" customFormat="1" ht="34.5" customHeight="1">
      <c r="A395" s="250" t="s">
        <v>775</v>
      </c>
      <c r="B395" s="84"/>
      <c r="C395" s="370"/>
      <c r="D395" s="382"/>
      <c r="E395" s="320" t="s">
        <v>226</v>
      </c>
      <c r="F395" s="321"/>
      <c r="G395" s="321"/>
      <c r="H395" s="322"/>
      <c r="I395" s="343"/>
      <c r="J395" s="140">
        <f t="shared" si="11"/>
        <v>165</v>
      </c>
      <c r="K395" s="81" t="str">
        <f t="shared" si="12"/>
        <v/>
      </c>
      <c r="L395" s="147">
        <v>24</v>
      </c>
      <c r="M395" s="147">
        <v>11</v>
      </c>
      <c r="N395" s="147">
        <v>32</v>
      </c>
      <c r="O395" s="147">
        <v>35</v>
      </c>
      <c r="P395" s="147">
        <v>39</v>
      </c>
      <c r="Q395" s="147">
        <v>14</v>
      </c>
      <c r="R395" s="147">
        <v>10</v>
      </c>
    </row>
    <row r="396" spans="1:22" s="83" customFormat="1" ht="34.5" customHeight="1">
      <c r="A396" s="250" t="s">
        <v>776</v>
      </c>
      <c r="B396" s="1"/>
      <c r="C396" s="370"/>
      <c r="D396" s="320" t="s">
        <v>227</v>
      </c>
      <c r="E396" s="321"/>
      <c r="F396" s="321"/>
      <c r="G396" s="321"/>
      <c r="H396" s="322"/>
      <c r="I396" s="343"/>
      <c r="J396" s="140">
        <f t="shared" si="11"/>
        <v>110575</v>
      </c>
      <c r="K396" s="81" t="str">
        <f t="shared" si="12"/>
        <v/>
      </c>
      <c r="L396" s="147">
        <v>13449</v>
      </c>
      <c r="M396" s="147">
        <v>14431</v>
      </c>
      <c r="N396" s="147">
        <v>11111</v>
      </c>
      <c r="O396" s="147">
        <v>16723</v>
      </c>
      <c r="P396" s="147">
        <v>16851</v>
      </c>
      <c r="Q396" s="147">
        <v>19058</v>
      </c>
      <c r="R396" s="147">
        <v>18952</v>
      </c>
    </row>
    <row r="397" spans="1:22" s="83" customFormat="1" ht="34.5" customHeight="1">
      <c r="A397" s="250" t="s">
        <v>777</v>
      </c>
      <c r="B397" s="119"/>
      <c r="C397" s="370"/>
      <c r="D397" s="320" t="s">
        <v>228</v>
      </c>
      <c r="E397" s="321"/>
      <c r="F397" s="321"/>
      <c r="G397" s="321"/>
      <c r="H397" s="322"/>
      <c r="I397" s="344"/>
      <c r="J397" s="140">
        <f t="shared" si="11"/>
        <v>488</v>
      </c>
      <c r="K397" s="81" t="str">
        <f t="shared" si="12"/>
        <v/>
      </c>
      <c r="L397" s="147">
        <v>73</v>
      </c>
      <c r="M397" s="147">
        <v>43</v>
      </c>
      <c r="N397" s="147">
        <v>74</v>
      </c>
      <c r="O397" s="147">
        <v>81</v>
      </c>
      <c r="P397" s="147">
        <v>112</v>
      </c>
      <c r="Q397" s="147">
        <v>63</v>
      </c>
      <c r="R397" s="147">
        <v>42</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1051</v>
      </c>
      <c r="Q403" s="66" t="s">
        <v>1052</v>
      </c>
      <c r="R403" s="66" t="s">
        <v>1053</v>
      </c>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70" t="s">
        <v>1047</v>
      </c>
      <c r="R404" s="70" t="s">
        <v>1047</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482</v>
      </c>
      <c r="K405" s="81" t="str">
        <f t="shared" ref="K405:K422" si="14">IF(OR(COUNTIF(L405:R405,"未確認")&gt;0,COUNTIF(L405:R405,"~*")&gt;0),"※","")</f>
        <v/>
      </c>
      <c r="L405" s="147">
        <v>71</v>
      </c>
      <c r="M405" s="147">
        <v>40</v>
      </c>
      <c r="N405" s="147">
        <v>74</v>
      </c>
      <c r="O405" s="147">
        <v>76</v>
      </c>
      <c r="P405" s="147">
        <v>116</v>
      </c>
      <c r="Q405" s="147">
        <v>63</v>
      </c>
      <c r="R405" s="147">
        <v>42</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c r="O406" s="147">
        <v>0</v>
      </c>
      <c r="P406" s="147">
        <v>0</v>
      </c>
      <c r="Q406" s="147">
        <v>0</v>
      </c>
      <c r="R406" s="147">
        <v>0</v>
      </c>
    </row>
    <row r="407" spans="1:22" s="83" customFormat="1" ht="34.5" customHeight="1">
      <c r="A407" s="251" t="s">
        <v>780</v>
      </c>
      <c r="B407" s="119"/>
      <c r="C407" s="369"/>
      <c r="D407" s="369"/>
      <c r="E407" s="320" t="s">
        <v>235</v>
      </c>
      <c r="F407" s="321"/>
      <c r="G407" s="321"/>
      <c r="H407" s="322"/>
      <c r="I407" s="361"/>
      <c r="J407" s="140">
        <f t="shared" si="13"/>
        <v>148</v>
      </c>
      <c r="K407" s="81" t="str">
        <f t="shared" si="14"/>
        <v/>
      </c>
      <c r="L407" s="147">
        <v>21</v>
      </c>
      <c r="M407" s="147">
        <v>11</v>
      </c>
      <c r="N407" s="147">
        <v>25</v>
      </c>
      <c r="O407" s="147">
        <v>31</v>
      </c>
      <c r="P407" s="147">
        <v>38</v>
      </c>
      <c r="Q407" s="147">
        <v>12</v>
      </c>
      <c r="R407" s="147">
        <v>10</v>
      </c>
    </row>
    <row r="408" spans="1:22" s="83" customFormat="1" ht="34.5" customHeight="1">
      <c r="A408" s="251" t="s">
        <v>781</v>
      </c>
      <c r="B408" s="119"/>
      <c r="C408" s="369"/>
      <c r="D408" s="369"/>
      <c r="E408" s="320" t="s">
        <v>236</v>
      </c>
      <c r="F408" s="321"/>
      <c r="G408" s="321"/>
      <c r="H408" s="322"/>
      <c r="I408" s="361"/>
      <c r="J408" s="140">
        <f t="shared" si="13"/>
        <v>234</v>
      </c>
      <c r="K408" s="81" t="str">
        <f t="shared" si="14"/>
        <v/>
      </c>
      <c r="L408" s="147">
        <v>47</v>
      </c>
      <c r="M408" s="147">
        <v>20</v>
      </c>
      <c r="N408" s="147">
        <v>42</v>
      </c>
      <c r="O408" s="147">
        <v>21</v>
      </c>
      <c r="P408" s="147">
        <v>39</v>
      </c>
      <c r="Q408" s="147">
        <v>39</v>
      </c>
      <c r="R408" s="147">
        <v>26</v>
      </c>
    </row>
    <row r="409" spans="1:22" s="83" customFormat="1" ht="34.5" customHeight="1">
      <c r="A409" s="251" t="s">
        <v>782</v>
      </c>
      <c r="B409" s="119"/>
      <c r="C409" s="369"/>
      <c r="D409" s="369"/>
      <c r="E409" s="317" t="s">
        <v>989</v>
      </c>
      <c r="F409" s="318"/>
      <c r="G409" s="318"/>
      <c r="H409" s="319"/>
      <c r="I409" s="361"/>
      <c r="J409" s="140">
        <f t="shared" si="13"/>
        <v>100</v>
      </c>
      <c r="K409" s="81" t="str">
        <f t="shared" si="14"/>
        <v/>
      </c>
      <c r="L409" s="147">
        <v>3</v>
      </c>
      <c r="M409" s="147">
        <v>9</v>
      </c>
      <c r="N409" s="147">
        <v>7</v>
      </c>
      <c r="O409" s="147">
        <v>24</v>
      </c>
      <c r="P409" s="147">
        <v>39</v>
      </c>
      <c r="Q409" s="147">
        <v>12</v>
      </c>
      <c r="R409" s="147">
        <v>6</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c r="Q412" s="147">
        <v>0</v>
      </c>
      <c r="R412" s="147">
        <v>0</v>
      </c>
    </row>
    <row r="413" spans="1:22" s="83" customFormat="1" ht="34.5" customHeight="1">
      <c r="A413" s="251" t="s">
        <v>786</v>
      </c>
      <c r="B413" s="119"/>
      <c r="C413" s="369"/>
      <c r="D413" s="320" t="s">
        <v>251</v>
      </c>
      <c r="E413" s="321"/>
      <c r="F413" s="321"/>
      <c r="G413" s="321"/>
      <c r="H413" s="322"/>
      <c r="I413" s="361"/>
      <c r="J413" s="140">
        <f t="shared" si="13"/>
        <v>488</v>
      </c>
      <c r="K413" s="81" t="str">
        <f t="shared" si="14"/>
        <v/>
      </c>
      <c r="L413" s="147">
        <v>73</v>
      </c>
      <c r="M413" s="147">
        <v>43</v>
      </c>
      <c r="N413" s="147">
        <v>74</v>
      </c>
      <c r="O413" s="147">
        <v>81</v>
      </c>
      <c r="P413" s="147">
        <v>112</v>
      </c>
      <c r="Q413" s="147">
        <v>63</v>
      </c>
      <c r="R413" s="147">
        <v>42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c r="O414" s="147">
        <v>0</v>
      </c>
      <c r="P414" s="147">
        <v>0</v>
      </c>
      <c r="Q414" s="147">
        <v>0</v>
      </c>
      <c r="R414" s="147">
        <v>0</v>
      </c>
    </row>
    <row r="415" spans="1:22" s="83" customFormat="1" ht="34.5" customHeight="1">
      <c r="A415" s="251" t="s">
        <v>788</v>
      </c>
      <c r="B415" s="119"/>
      <c r="C415" s="369"/>
      <c r="D415" s="369"/>
      <c r="E415" s="320" t="s">
        <v>242</v>
      </c>
      <c r="F415" s="321"/>
      <c r="G415" s="321"/>
      <c r="H415" s="322"/>
      <c r="I415" s="361"/>
      <c r="J415" s="140">
        <f t="shared" si="13"/>
        <v>100</v>
      </c>
      <c r="K415" s="81" t="str">
        <f t="shared" si="14"/>
        <v/>
      </c>
      <c r="L415" s="147">
        <v>16</v>
      </c>
      <c r="M415" s="147">
        <v>5</v>
      </c>
      <c r="N415" s="147">
        <v>20</v>
      </c>
      <c r="O415" s="147">
        <v>21</v>
      </c>
      <c r="P415" s="147">
        <v>24</v>
      </c>
      <c r="Q415" s="147">
        <v>6</v>
      </c>
      <c r="R415" s="147">
        <v>8</v>
      </c>
    </row>
    <row r="416" spans="1:22" s="83" customFormat="1" ht="34.5" customHeight="1">
      <c r="A416" s="251" t="s">
        <v>789</v>
      </c>
      <c r="B416" s="119"/>
      <c r="C416" s="369"/>
      <c r="D416" s="369"/>
      <c r="E416" s="320" t="s">
        <v>243</v>
      </c>
      <c r="F416" s="321"/>
      <c r="G416" s="321"/>
      <c r="H416" s="322"/>
      <c r="I416" s="361"/>
      <c r="J416" s="140">
        <f t="shared" si="13"/>
        <v>52</v>
      </c>
      <c r="K416" s="81" t="str">
        <f t="shared" si="14"/>
        <v/>
      </c>
      <c r="L416" s="147">
        <v>8</v>
      </c>
      <c r="M416" s="147">
        <v>7</v>
      </c>
      <c r="N416" s="147">
        <v>11</v>
      </c>
      <c r="O416" s="147">
        <v>6</v>
      </c>
      <c r="P416" s="147">
        <v>9</v>
      </c>
      <c r="Q416" s="147">
        <v>6</v>
      </c>
      <c r="R416" s="147">
        <v>5</v>
      </c>
    </row>
    <row r="417" spans="1:22" s="83" customFormat="1" ht="34.5" customHeight="1">
      <c r="A417" s="251" t="s">
        <v>790</v>
      </c>
      <c r="B417" s="119"/>
      <c r="C417" s="369"/>
      <c r="D417" s="369"/>
      <c r="E417" s="320" t="s">
        <v>244</v>
      </c>
      <c r="F417" s="321"/>
      <c r="G417" s="321"/>
      <c r="H417" s="322"/>
      <c r="I417" s="361"/>
      <c r="J417" s="140">
        <f t="shared" si="13"/>
        <v>23</v>
      </c>
      <c r="K417" s="81" t="str">
        <f t="shared" si="14"/>
        <v/>
      </c>
      <c r="L417" s="147">
        <v>2</v>
      </c>
      <c r="M417" s="147">
        <v>2</v>
      </c>
      <c r="N417" s="147">
        <v>7</v>
      </c>
      <c r="O417" s="147">
        <v>7</v>
      </c>
      <c r="P417" s="147">
        <v>3</v>
      </c>
      <c r="Q417" s="147">
        <v>1</v>
      </c>
      <c r="R417" s="147">
        <v>1</v>
      </c>
    </row>
    <row r="418" spans="1:22" s="83" customFormat="1" ht="34.5" customHeight="1">
      <c r="A418" s="251" t="s">
        <v>791</v>
      </c>
      <c r="B418" s="119"/>
      <c r="C418" s="369"/>
      <c r="D418" s="369"/>
      <c r="E418" s="320" t="s">
        <v>245</v>
      </c>
      <c r="F418" s="321"/>
      <c r="G418" s="321"/>
      <c r="H418" s="322"/>
      <c r="I418" s="361"/>
      <c r="J418" s="140">
        <f t="shared" si="13"/>
        <v>2</v>
      </c>
      <c r="K418" s="81" t="str">
        <f t="shared" si="14"/>
        <v/>
      </c>
      <c r="L418" s="147">
        <v>0</v>
      </c>
      <c r="M418" s="147">
        <v>1</v>
      </c>
      <c r="N418" s="147">
        <v>0</v>
      </c>
      <c r="O418" s="147">
        <v>1</v>
      </c>
      <c r="P418" s="147">
        <v>0</v>
      </c>
      <c r="Q418" s="147">
        <v>0</v>
      </c>
      <c r="R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97</v>
      </c>
      <c r="K420" s="81" t="str">
        <f t="shared" si="14"/>
        <v/>
      </c>
      <c r="L420" s="147">
        <v>7</v>
      </c>
      <c r="M420" s="147">
        <v>6</v>
      </c>
      <c r="N420" s="147">
        <v>8</v>
      </c>
      <c r="O420" s="147">
        <v>16</v>
      </c>
      <c r="P420" s="147">
        <v>41</v>
      </c>
      <c r="Q420" s="147">
        <v>11</v>
      </c>
      <c r="R420" s="147">
        <v>8</v>
      </c>
    </row>
    <row r="421" spans="1:22" s="83" customFormat="1" ht="34.5" customHeight="1">
      <c r="A421" s="251" t="s">
        <v>794</v>
      </c>
      <c r="B421" s="119"/>
      <c r="C421" s="369"/>
      <c r="D421" s="369"/>
      <c r="E421" s="320" t="s">
        <v>247</v>
      </c>
      <c r="F421" s="321"/>
      <c r="G421" s="321"/>
      <c r="H421" s="322"/>
      <c r="I421" s="361"/>
      <c r="J421" s="140">
        <f t="shared" si="13"/>
        <v>208</v>
      </c>
      <c r="K421" s="81" t="str">
        <f t="shared" si="14"/>
        <v/>
      </c>
      <c r="L421" s="147">
        <v>34</v>
      </c>
      <c r="M421" s="147">
        <v>22</v>
      </c>
      <c r="N421" s="147">
        <v>28</v>
      </c>
      <c r="O421" s="147">
        <v>30</v>
      </c>
      <c r="P421" s="147">
        <v>35</v>
      </c>
      <c r="Q421" s="147">
        <v>39</v>
      </c>
      <c r="R421" s="147">
        <v>20</v>
      </c>
    </row>
    <row r="422" spans="1:22" s="83" customFormat="1" ht="34.5" customHeight="1">
      <c r="A422" s="251" t="s">
        <v>795</v>
      </c>
      <c r="B422" s="119"/>
      <c r="C422" s="369"/>
      <c r="D422" s="369"/>
      <c r="E422" s="320" t="s">
        <v>166</v>
      </c>
      <c r="F422" s="321"/>
      <c r="G422" s="321"/>
      <c r="H422" s="322"/>
      <c r="I422" s="362"/>
      <c r="J422" s="140">
        <f t="shared" si="13"/>
        <v>6</v>
      </c>
      <c r="K422" s="81" t="str">
        <f t="shared" si="14"/>
        <v/>
      </c>
      <c r="L422" s="147">
        <v>6</v>
      </c>
      <c r="M422" s="147">
        <v>0</v>
      </c>
      <c r="N422" s="147">
        <v>0</v>
      </c>
      <c r="O422" s="147">
        <v>0</v>
      </c>
      <c r="P422" s="147">
        <v>0</v>
      </c>
      <c r="Q422" s="147">
        <v>0</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1051</v>
      </c>
      <c r="Q428" s="66" t="s">
        <v>1052</v>
      </c>
      <c r="R428" s="66" t="s">
        <v>1053</v>
      </c>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70" t="s">
        <v>1047</v>
      </c>
      <c r="R429" s="70" t="s">
        <v>1047</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488</v>
      </c>
      <c r="K430" s="193" t="str">
        <f>IF(OR(COUNTIF(L430:R430,"未確認")&gt;0,COUNTIF(L430:R430,"~*")&gt;0),"※","")</f>
        <v/>
      </c>
      <c r="L430" s="147">
        <v>73</v>
      </c>
      <c r="M430" s="147">
        <v>43</v>
      </c>
      <c r="N430" s="147">
        <v>74</v>
      </c>
      <c r="O430" s="147">
        <v>81</v>
      </c>
      <c r="P430" s="147">
        <v>112</v>
      </c>
      <c r="Q430" s="147">
        <v>63</v>
      </c>
      <c r="R430" s="147">
        <v>42</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0</v>
      </c>
      <c r="K431" s="193" t="str">
        <f>IF(OR(COUNTIF(L431:R431,"未確認")&gt;0,COUNTIF(L431:R431,"~*")&gt;0),"※","")</f>
        <v/>
      </c>
      <c r="L431" s="147">
        <v>0</v>
      </c>
      <c r="M431" s="147">
        <v>0</v>
      </c>
      <c r="N431" s="147">
        <v>0</v>
      </c>
      <c r="O431" s="147">
        <v>0</v>
      </c>
      <c r="P431" s="147">
        <v>0</v>
      </c>
      <c r="Q431" s="147">
        <v>0</v>
      </c>
      <c r="R431" s="147">
        <v>0</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0</v>
      </c>
      <c r="K432" s="193" t="str">
        <f>IF(OR(COUNTIF(L432:R432,"未確認")&gt;0,COUNTIF(L432:R432,"~*")&gt;0),"※","")</f>
        <v/>
      </c>
      <c r="L432" s="147">
        <v>0</v>
      </c>
      <c r="M432" s="147">
        <v>0</v>
      </c>
      <c r="N432" s="147">
        <v>0</v>
      </c>
      <c r="O432" s="147">
        <v>0</v>
      </c>
      <c r="P432" s="147">
        <v>0</v>
      </c>
      <c r="Q432" s="147">
        <v>0</v>
      </c>
      <c r="R432" s="147">
        <v>0</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488</v>
      </c>
      <c r="K433" s="193" t="str">
        <f>IF(OR(COUNTIF(L433:R433,"未確認")&gt;0,COUNTIF(L433:R433,"~*")&gt;0),"※","")</f>
        <v/>
      </c>
      <c r="L433" s="147">
        <v>73</v>
      </c>
      <c r="M433" s="147">
        <v>43</v>
      </c>
      <c r="N433" s="147">
        <v>74</v>
      </c>
      <c r="O433" s="147">
        <v>81</v>
      </c>
      <c r="P433" s="147">
        <v>112</v>
      </c>
      <c r="Q433" s="147">
        <v>63</v>
      </c>
      <c r="R433" s="147">
        <v>42</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0</v>
      </c>
      <c r="K434" s="193" t="str">
        <f>IF(OR(COUNTIF(L434:R434,"未確認")&gt;0,COUNTIF(L434:R434,"~*")&gt;0),"※","")</f>
        <v/>
      </c>
      <c r="L434" s="147">
        <v>0</v>
      </c>
      <c r="M434" s="147">
        <v>0</v>
      </c>
      <c r="N434" s="147">
        <v>0</v>
      </c>
      <c r="O434" s="147">
        <v>0</v>
      </c>
      <c r="P434" s="147">
        <v>0</v>
      </c>
      <c r="Q434" s="147">
        <v>0</v>
      </c>
      <c r="R434" s="147">
        <v>0</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1051</v>
      </c>
      <c r="Q441" s="66" t="s">
        <v>1052</v>
      </c>
      <c r="R441" s="66" t="s">
        <v>1053</v>
      </c>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70" t="s">
        <v>1047</v>
      </c>
      <c r="R442" s="70" t="s">
        <v>1047</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1051</v>
      </c>
      <c r="Q466" s="66" t="s">
        <v>1052</v>
      </c>
      <c r="R466" s="66" t="s">
        <v>1053</v>
      </c>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70" t="s">
        <v>1047</v>
      </c>
      <c r="R467" s="70" t="s">
        <v>1047</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0</v>
      </c>
      <c r="K468" s="201" t="str">
        <f t="shared" ref="K468:K475" si="16">IF(OR(COUNTIF(L468:R468,"未確認")&gt;0,COUNTIF(L468:R468,"*")&gt;0),"※","")</f>
        <v/>
      </c>
      <c r="L468" s="117">
        <v>0</v>
      </c>
      <c r="M468" s="117">
        <v>0</v>
      </c>
      <c r="N468" s="117">
        <v>0</v>
      </c>
      <c r="O468" s="117">
        <v>0</v>
      </c>
      <c r="P468" s="117">
        <v>0</v>
      </c>
      <c r="Q468" s="117">
        <v>0</v>
      </c>
      <c r="R468" s="117">
        <v>0</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0</v>
      </c>
      <c r="K469" s="201" t="str">
        <f t="shared" si="16"/>
        <v/>
      </c>
      <c r="L469" s="117">
        <v>0</v>
      </c>
      <c r="M469" s="117">
        <v>0</v>
      </c>
      <c r="N469" s="117">
        <v>0</v>
      </c>
      <c r="O469" s="117">
        <v>0</v>
      </c>
      <c r="P469" s="117">
        <v>0</v>
      </c>
      <c r="Q469" s="117">
        <v>0</v>
      </c>
      <c r="R469" s="117">
        <v>0</v>
      </c>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117">
        <v>0</v>
      </c>
      <c r="R471" s="117">
        <v>0</v>
      </c>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117">
        <v>0</v>
      </c>
      <c r="R473" s="117">
        <v>0</v>
      </c>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IF(OR(COUNTIF(L476:R476,"未確認")&gt;0,COUNTIF(L476:R476,"~")&gt;0),"※","")</f>
        <v/>
      </c>
      <c r="L476" s="117">
        <v>0</v>
      </c>
      <c r="M476" s="117">
        <v>0</v>
      </c>
      <c r="N476" s="117">
        <v>0</v>
      </c>
      <c r="O476" s="117">
        <v>0</v>
      </c>
      <c r="P476" s="117">
        <v>0</v>
      </c>
      <c r="Q476" s="117">
        <v>0</v>
      </c>
      <c r="R476" s="117">
        <v>0</v>
      </c>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IF(OR(COUNTIF(L477:R477,"未確認")&gt;0,COUNTIF(L477:R477,"*")&gt;0),"※","")</f>
        <v/>
      </c>
      <c r="L477" s="117">
        <v>0</v>
      </c>
      <c r="M477" s="117">
        <v>0</v>
      </c>
      <c r="N477" s="117">
        <v>0</v>
      </c>
      <c r="O477" s="117">
        <v>0</v>
      </c>
      <c r="P477" s="117">
        <v>0</v>
      </c>
      <c r="Q477" s="117">
        <v>0</v>
      </c>
      <c r="R477" s="117">
        <v>0</v>
      </c>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0</v>
      </c>
      <c r="K481" s="201" t="str">
        <f t="shared" si="18"/>
        <v/>
      </c>
      <c r="L481" s="117">
        <v>0</v>
      </c>
      <c r="M481" s="117">
        <v>0</v>
      </c>
      <c r="N481" s="117">
        <v>0</v>
      </c>
      <c r="O481" s="117">
        <v>0</v>
      </c>
      <c r="P481" s="117">
        <v>0</v>
      </c>
      <c r="Q481" s="117">
        <v>0</v>
      </c>
      <c r="R481" s="117">
        <v>0</v>
      </c>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IF(SUM(L482:R482)=0,IF(COUNTIF(L482:R482,"未確認")&gt;0,"未確認",IF(COUNTIF(L482:R482,"~*")&gt;0,"*",SUM(L482:R482))),SUM(L482:R482))</f>
        <v>0</v>
      </c>
      <c r="K482" s="201" t="str">
        <f t="shared" si="18"/>
        <v/>
      </c>
      <c r="L482" s="117">
        <v>0</v>
      </c>
      <c r="M482" s="117">
        <v>0</v>
      </c>
      <c r="N482" s="117">
        <v>0</v>
      </c>
      <c r="O482" s="117">
        <v>0</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117">
        <v>0</v>
      </c>
      <c r="R489" s="117">
        <v>0</v>
      </c>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1051</v>
      </c>
      <c r="Q502" s="66" t="s">
        <v>1052</v>
      </c>
      <c r="R502" s="66" t="s">
        <v>1053</v>
      </c>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70" t="s">
        <v>1047</v>
      </c>
      <c r="R503" s="70" t="s">
        <v>1047</v>
      </c>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IF(SUM(L504:R504)=0,IF(COUNTIF(L504:R504,"未確認")&gt;0,"未確認",IF(COUNTIF(L504:R504,"~*")&gt;0,"*",SUM(L504:R504))),SUM(L504:R504))</f>
        <v>0</v>
      </c>
      <c r="K504" s="201" t="str">
        <f t="shared" ref="K504:K511" si="21">IF(OR(COUNTIF(L504:R504,"未確認")&gt;0,COUNTIF(L504:R504,"*")&gt;0),"※","")</f>
        <v/>
      </c>
      <c r="L504" s="117">
        <v>0</v>
      </c>
      <c r="M504" s="117">
        <v>0</v>
      </c>
      <c r="N504" s="117">
        <v>0</v>
      </c>
      <c r="O504" s="117">
        <v>0</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117">
        <v>0</v>
      </c>
      <c r="R505" s="117">
        <v>0</v>
      </c>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117">
        <v>0</v>
      </c>
      <c r="P508" s="117">
        <v>0</v>
      </c>
      <c r="Q508" s="117">
        <v>0</v>
      </c>
      <c r="R508" s="117">
        <v>0</v>
      </c>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1051</v>
      </c>
      <c r="Q514" s="66" t="s">
        <v>1052</v>
      </c>
      <c r="R514" s="66" t="s">
        <v>1053</v>
      </c>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70" t="s">
        <v>1047</v>
      </c>
      <c r="R515" s="70" t="s">
        <v>1047</v>
      </c>
      <c r="S515" s="8"/>
      <c r="T515" s="8"/>
      <c r="U515" s="8"/>
      <c r="V515" s="8"/>
    </row>
    <row r="516" spans="1:22" s="115" customFormat="1" ht="56">
      <c r="A516" s="252" t="s">
        <v>843</v>
      </c>
      <c r="B516" s="204"/>
      <c r="C516" s="347" t="s">
        <v>325</v>
      </c>
      <c r="D516" s="348"/>
      <c r="E516" s="348"/>
      <c r="F516" s="348"/>
      <c r="G516" s="348"/>
      <c r="H516" s="349"/>
      <c r="I516" s="122" t="s">
        <v>326</v>
      </c>
      <c r="J516" s="205">
        <f>IF(SUM(L516:R516)=0,IF(COUNTIF(L516:R516,"未確認")&gt;0,"未確認",IF(COUNTIF(L516:R516,"~*")&gt;0,"*",SUM(L516:R516))),SUM(L516:R516))</f>
        <v>0</v>
      </c>
      <c r="K516" s="201" t="str">
        <f>IF(OR(COUNTIF(L516:R516,"未確認")&gt;0,COUNTIF(L516:R516,"*")&gt;0),"※","")</f>
        <v/>
      </c>
      <c r="L516" s="117">
        <v>0</v>
      </c>
      <c r="M516" s="117">
        <v>0</v>
      </c>
      <c r="N516" s="117">
        <v>0</v>
      </c>
      <c r="O516" s="117">
        <v>0</v>
      </c>
      <c r="P516" s="117">
        <v>0</v>
      </c>
      <c r="Q516" s="117">
        <v>0</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1051</v>
      </c>
      <c r="Q520" s="66" t="s">
        <v>1052</v>
      </c>
      <c r="R520" s="66" t="s">
        <v>1053</v>
      </c>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70" t="s">
        <v>1047</v>
      </c>
      <c r="R521" s="70" t="s">
        <v>1047</v>
      </c>
      <c r="S521" s="8"/>
      <c r="T521" s="8"/>
      <c r="U521" s="8"/>
      <c r="V521" s="8"/>
    </row>
    <row r="522" spans="1:22" s="115" customFormat="1" ht="70">
      <c r="A522" s="252" t="s">
        <v>845</v>
      </c>
      <c r="B522" s="204"/>
      <c r="C522" s="347" t="s">
        <v>330</v>
      </c>
      <c r="D522" s="348"/>
      <c r="E522" s="348"/>
      <c r="F522" s="348"/>
      <c r="G522" s="348"/>
      <c r="H522" s="349"/>
      <c r="I522" s="122" t="s">
        <v>331</v>
      </c>
      <c r="J522" s="205">
        <f>IF(SUM(L522:R522)=0,IF(COUNTIF(L522:R522,"未確認")&gt;0,"未確認",IF(COUNTIF(L522:R522,"~*")&gt;0,"*",SUM(L522:R522))),SUM(L522:R522))</f>
        <v>0</v>
      </c>
      <c r="K522" s="201" t="str">
        <f>IF(OR(COUNTIF(L522:R522,"未確認")&gt;0,COUNTIF(L522:R522,"*")&gt;0),"※","")</f>
        <v/>
      </c>
      <c r="L522" s="117">
        <v>0</v>
      </c>
      <c r="M522" s="117">
        <v>0</v>
      </c>
      <c r="N522" s="117">
        <v>0</v>
      </c>
      <c r="O522" s="117">
        <v>0</v>
      </c>
      <c r="P522" s="117">
        <v>0</v>
      </c>
      <c r="Q522" s="117">
        <v>0</v>
      </c>
      <c r="R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1051</v>
      </c>
      <c r="Q525" s="66" t="s">
        <v>1052</v>
      </c>
      <c r="R525" s="66" t="s">
        <v>1053</v>
      </c>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70" t="s">
        <v>1047</v>
      </c>
      <c r="R526" s="70" t="s">
        <v>1047</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1051</v>
      </c>
      <c r="Q530" s="66" t="s">
        <v>1052</v>
      </c>
      <c r="R530" s="66" t="s">
        <v>1053</v>
      </c>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70" t="s">
        <v>1047</v>
      </c>
      <c r="R531" s="70" t="s">
        <v>1047</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87</v>
      </c>
      <c r="K535" s="201" t="str">
        <f t="shared" si="23"/>
        <v>※</v>
      </c>
      <c r="L535" s="117">
        <v>15</v>
      </c>
      <c r="M535" s="117">
        <v>21</v>
      </c>
      <c r="N535" s="117">
        <v>12</v>
      </c>
      <c r="O535" s="117">
        <v>22</v>
      </c>
      <c r="P535" s="117">
        <v>17</v>
      </c>
      <c r="Q535" s="117" t="s">
        <v>541</v>
      </c>
      <c r="R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1051</v>
      </c>
      <c r="Q543" s="66" t="s">
        <v>1052</v>
      </c>
      <c r="R543" s="66" t="s">
        <v>1053</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c r="Q544" s="70" t="s">
        <v>1047</v>
      </c>
      <c r="R544" s="70" t="s">
        <v>1047</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c r="Q549" s="117">
        <v>0</v>
      </c>
      <c r="R549" s="117">
        <v>0</v>
      </c>
    </row>
    <row r="550" spans="1:18"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c r="Q550" s="117">
        <v>0</v>
      </c>
      <c r="R550" s="117">
        <v>0</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c r="Q558" s="211" t="s">
        <v>1045</v>
      </c>
      <c r="R558" s="211" t="s">
        <v>1045</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c r="Q560" s="211" t="s">
        <v>533</v>
      </c>
      <c r="R560" s="211" t="s">
        <v>533</v>
      </c>
    </row>
    <row r="561" spans="1:18"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c r="Q561" s="211" t="s">
        <v>533</v>
      </c>
      <c r="R561" s="211" t="s">
        <v>533</v>
      </c>
    </row>
    <row r="562" spans="1:18"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c r="Q562" s="211" t="s">
        <v>533</v>
      </c>
      <c r="R562" s="211" t="s">
        <v>533</v>
      </c>
    </row>
    <row r="563" spans="1:18"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c r="Q563" s="211" t="s">
        <v>533</v>
      </c>
      <c r="R563" s="211" t="s">
        <v>533</v>
      </c>
    </row>
    <row r="564" spans="1:18"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c r="Q564" s="211" t="s">
        <v>533</v>
      </c>
      <c r="R564" s="211" t="s">
        <v>533</v>
      </c>
    </row>
    <row r="565" spans="1:18"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c r="Q565" s="211" t="s">
        <v>533</v>
      </c>
      <c r="R565" s="211" t="s">
        <v>533</v>
      </c>
    </row>
    <row r="566" spans="1:18"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c r="Q566" s="211" t="s">
        <v>533</v>
      </c>
      <c r="R566" s="211" t="s">
        <v>533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1051</v>
      </c>
      <c r="Q588" s="66" t="s">
        <v>1052</v>
      </c>
      <c r="R588" s="66" t="s">
        <v>1053</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c r="Q589" s="70" t="s">
        <v>1047</v>
      </c>
      <c r="R589" s="70" t="s">
        <v>1047</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0</v>
      </c>
      <c r="K591" s="201" t="str">
        <f>IF(OR(COUNTIF(L591:R591,"未確認")&gt;0,COUNTIF(L591:R591,"*")&gt;0),"※","")</f>
        <v/>
      </c>
      <c r="L591" s="117">
        <v>0</v>
      </c>
      <c r="M591" s="117">
        <v>0</v>
      </c>
      <c r="N591" s="117">
        <v>0</v>
      </c>
      <c r="O591" s="117">
        <v>0</v>
      </c>
      <c r="P591" s="117">
        <v>0</v>
      </c>
      <c r="Q591" s="117">
        <v>0</v>
      </c>
      <c r="R591" s="117">
        <v>0</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0</v>
      </c>
      <c r="K593" s="201" t="str">
        <f>IF(OR(COUNTIF(L593:R593,"未確認")&gt;0,COUNTIF(L593:R593,"*")&gt;0),"※","")</f>
        <v/>
      </c>
      <c r="L593" s="117">
        <v>0</v>
      </c>
      <c r="M593" s="117">
        <v>0</v>
      </c>
      <c r="N593" s="117">
        <v>0</v>
      </c>
      <c r="O593" s="117">
        <v>0</v>
      </c>
      <c r="P593" s="117">
        <v>0</v>
      </c>
      <c r="Q593" s="117">
        <v>0</v>
      </c>
      <c r="R593" s="117">
        <v>0</v>
      </c>
    </row>
    <row r="594" spans="1:18" s="115" customFormat="1" ht="84" customHeight="1">
      <c r="A594" s="252" t="s">
        <v>894</v>
      </c>
      <c r="B594" s="84"/>
      <c r="C594" s="320" t="s">
        <v>394</v>
      </c>
      <c r="D594" s="321"/>
      <c r="E594" s="321"/>
      <c r="F594" s="321"/>
      <c r="G594" s="321"/>
      <c r="H594" s="322"/>
      <c r="I594" s="134" t="s">
        <v>395</v>
      </c>
      <c r="J594" s="116">
        <f>IF(SUM(L594:R594)=0,IF(COUNTIF(L594:R594,"未確認")&gt;0,"未確認",IF(COUNTIF(L594:R594,"~*")&gt;0,"*",SUM(L594:R594))),SUM(L594:R594))</f>
        <v>0</v>
      </c>
      <c r="K594" s="201" t="str">
        <f>IF(OR(COUNTIF(L594:R594,"未確認")&gt;0,COUNTIF(L594:R594,"*")&gt;0),"※","")</f>
        <v/>
      </c>
      <c r="L594" s="117">
        <v>0</v>
      </c>
      <c r="M594" s="117">
        <v>0</v>
      </c>
      <c r="N594" s="117">
        <v>0</v>
      </c>
      <c r="O594" s="117">
        <v>0</v>
      </c>
      <c r="P594" s="117">
        <v>0</v>
      </c>
      <c r="Q594" s="117">
        <v>0</v>
      </c>
      <c r="R594" s="117">
        <v>0</v>
      </c>
    </row>
    <row r="595" spans="1:18" s="115" customFormat="1" ht="35.15" customHeight="1">
      <c r="A595" s="251" t="s">
        <v>895</v>
      </c>
      <c r="B595" s="84"/>
      <c r="C595" s="323" t="s">
        <v>994</v>
      </c>
      <c r="D595" s="324"/>
      <c r="E595" s="324"/>
      <c r="F595" s="324"/>
      <c r="G595" s="324"/>
      <c r="H595" s="325"/>
      <c r="I595" s="340" t="s">
        <v>397</v>
      </c>
      <c r="J595" s="140">
        <v>57</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t="s">
        <v>540</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t="s">
        <v>540</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0</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0</v>
      </c>
      <c r="K600" s="201" t="str">
        <f t="shared" ref="K600:K605" si="27">IF(OR(COUNTIF(L600:R600,"未確認")&gt;0,COUNTIF(L600:R600,"*")&gt;0),"※","")</f>
        <v/>
      </c>
      <c r="L600" s="117">
        <v>0</v>
      </c>
      <c r="M600" s="117">
        <v>0</v>
      </c>
      <c r="N600" s="117">
        <v>0</v>
      </c>
      <c r="O600" s="117">
        <v>0</v>
      </c>
      <c r="P600" s="117">
        <v>0</v>
      </c>
      <c r="Q600" s="117">
        <v>0</v>
      </c>
      <c r="R600" s="117">
        <v>0</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c r="Q602" s="117">
        <v>0</v>
      </c>
      <c r="R602" s="117">
        <v>0</v>
      </c>
    </row>
    <row r="603" spans="1:18"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1051</v>
      </c>
      <c r="Q611" s="66" t="s">
        <v>1052</v>
      </c>
      <c r="R611" s="66" t="s">
        <v>1053</v>
      </c>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70" t="s">
        <v>1047</v>
      </c>
      <c r="R612" s="70" t="s">
        <v>1047</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0</v>
      </c>
      <c r="K613" s="201" t="str">
        <f t="shared" ref="K613:K623" si="29">IF(OR(COUNTIF(L613:R613,"未確認")&gt;0,COUNTIF(L613:R613,"*")&gt;0),"※","")</f>
        <v/>
      </c>
      <c r="L613" s="117">
        <v>0</v>
      </c>
      <c r="M613" s="117">
        <v>0</v>
      </c>
      <c r="N613" s="117">
        <v>0</v>
      </c>
      <c r="O613" s="117">
        <v>0</v>
      </c>
      <c r="P613" s="117">
        <v>0</v>
      </c>
      <c r="Q613" s="117">
        <v>0</v>
      </c>
      <c r="R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t="s">
        <v>541</v>
      </c>
      <c r="O614" s="117" t="s">
        <v>541</v>
      </c>
      <c r="P614" s="117" t="s">
        <v>541</v>
      </c>
      <c r="Q614" s="117" t="s">
        <v>541</v>
      </c>
      <c r="R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t="s">
        <v>541</v>
      </c>
      <c r="N618" s="117" t="s">
        <v>541</v>
      </c>
      <c r="O618" s="117" t="s">
        <v>541</v>
      </c>
      <c r="P618" s="117" t="s">
        <v>541</v>
      </c>
      <c r="Q618" s="117" t="s">
        <v>541</v>
      </c>
      <c r="R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c r="Q619" s="117">
        <v>0</v>
      </c>
      <c r="R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v>0</v>
      </c>
      <c r="P621" s="117">
        <v>0</v>
      </c>
      <c r="Q621" s="117" t="s">
        <v>541</v>
      </c>
      <c r="R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1051</v>
      </c>
      <c r="Q629" s="66" t="s">
        <v>1052</v>
      </c>
      <c r="R629" s="66" t="s">
        <v>1053</v>
      </c>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70" t="s">
        <v>1047</v>
      </c>
      <c r="R630" s="70" t="s">
        <v>1047</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0</v>
      </c>
      <c r="K631" s="201" t="str">
        <f t="shared" ref="K631:K638" si="31">IF(OR(COUNTIF(L631:R631,"未確認")&gt;0,COUNTIF(L631:R631,"*")&gt;0),"※","")</f>
        <v/>
      </c>
      <c r="L631" s="117">
        <v>0</v>
      </c>
      <c r="M631" s="117">
        <v>0</v>
      </c>
      <c r="N631" s="117">
        <v>0</v>
      </c>
      <c r="O631" s="117">
        <v>0</v>
      </c>
      <c r="P631" s="117">
        <v>0</v>
      </c>
      <c r="Q631" s="117">
        <v>0</v>
      </c>
      <c r="R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c r="Q632" s="117">
        <v>0</v>
      </c>
      <c r="R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c r="Q633" s="117">
        <v>0</v>
      </c>
      <c r="R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c r="Q634" s="117">
        <v>0</v>
      </c>
      <c r="R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v>0</v>
      </c>
      <c r="M635" s="117" t="s">
        <v>541</v>
      </c>
      <c r="N635" s="117">
        <v>0</v>
      </c>
      <c r="O635" s="117">
        <v>0</v>
      </c>
      <c r="P635" s="117">
        <v>0</v>
      </c>
      <c r="Q635" s="117">
        <v>0</v>
      </c>
      <c r="R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c r="O636" s="117">
        <v>0</v>
      </c>
      <c r="P636" s="117">
        <v>0</v>
      </c>
      <c r="Q636" s="117">
        <v>0</v>
      </c>
      <c r="R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c r="O637" s="117">
        <v>0</v>
      </c>
      <c r="P637" s="117">
        <v>0</v>
      </c>
      <c r="Q637" s="117">
        <v>0</v>
      </c>
      <c r="R637" s="117">
        <v>0</v>
      </c>
    </row>
    <row r="638" spans="1:22" s="118" customFormat="1" ht="84" customHeight="1">
      <c r="A638" s="252" t="s">
        <v>924</v>
      </c>
      <c r="B638" s="119"/>
      <c r="C638" s="317" t="s">
        <v>1001</v>
      </c>
      <c r="D638" s="318"/>
      <c r="E638" s="318"/>
      <c r="F638" s="318"/>
      <c r="G638" s="318"/>
      <c r="H638" s="319"/>
      <c r="I638" s="122" t="s">
        <v>447</v>
      </c>
      <c r="J638" s="116">
        <f t="shared" si="30"/>
        <v>17</v>
      </c>
      <c r="K638" s="201" t="str">
        <f t="shared" si="31"/>
        <v>※</v>
      </c>
      <c r="L638" s="117" t="s">
        <v>541</v>
      </c>
      <c r="M638" s="117" t="s">
        <v>541</v>
      </c>
      <c r="N638" s="117" t="s">
        <v>541</v>
      </c>
      <c r="O638" s="117" t="s">
        <v>541</v>
      </c>
      <c r="P638" s="117">
        <v>0</v>
      </c>
      <c r="Q638" s="117" t="s">
        <v>541</v>
      </c>
      <c r="R638" s="117">
        <v>17</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1051</v>
      </c>
      <c r="Q644" s="66" t="s">
        <v>1052</v>
      </c>
      <c r="R644" s="66" t="s">
        <v>1053</v>
      </c>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70" t="s">
        <v>1047</v>
      </c>
      <c r="R645" s="70" t="s">
        <v>1047</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149</v>
      </c>
      <c r="K646" s="201" t="str">
        <f t="shared" ref="K646:K660" si="33">IF(OR(COUNTIF(L646:R646,"未確認")&gt;0,COUNTIF(L646:R646,"*")&gt;0),"※","")</f>
        <v/>
      </c>
      <c r="L646" s="117">
        <v>19</v>
      </c>
      <c r="M646" s="117">
        <v>14</v>
      </c>
      <c r="N646" s="117">
        <v>23</v>
      </c>
      <c r="O646" s="117">
        <v>16</v>
      </c>
      <c r="P646" s="117">
        <v>23</v>
      </c>
      <c r="Q646" s="117">
        <v>28</v>
      </c>
      <c r="R646" s="117">
        <v>26</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c r="P647" s="117">
        <v>0</v>
      </c>
      <c r="Q647" s="117">
        <v>0</v>
      </c>
      <c r="R647" s="117">
        <v>0</v>
      </c>
    </row>
    <row r="648" spans="1:22" s="118" customFormat="1" ht="70" customHeight="1">
      <c r="A648" s="252" t="s">
        <v>927</v>
      </c>
      <c r="B648" s="84"/>
      <c r="C648" s="188"/>
      <c r="D648" s="221"/>
      <c r="E648" s="320" t="s">
        <v>939</v>
      </c>
      <c r="F648" s="321"/>
      <c r="G648" s="321"/>
      <c r="H648" s="322"/>
      <c r="I648" s="122" t="s">
        <v>454</v>
      </c>
      <c r="J648" s="116">
        <f t="shared" si="32"/>
        <v>37</v>
      </c>
      <c r="K648" s="201" t="str">
        <f t="shared" si="33"/>
        <v>※</v>
      </c>
      <c r="L648" s="117" t="s">
        <v>541</v>
      </c>
      <c r="M648" s="117" t="s">
        <v>541</v>
      </c>
      <c r="N648" s="117">
        <v>11</v>
      </c>
      <c r="O648" s="117" t="s">
        <v>541</v>
      </c>
      <c r="P648" s="117" t="s">
        <v>541</v>
      </c>
      <c r="Q648" s="117">
        <v>11</v>
      </c>
      <c r="R648" s="117">
        <v>15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c r="O649" s="117">
        <v>0</v>
      </c>
      <c r="P649" s="117">
        <v>0</v>
      </c>
      <c r="Q649" s="117">
        <v>0</v>
      </c>
      <c r="R649" s="117">
        <v>0</v>
      </c>
    </row>
    <row r="650" spans="1:22" s="118" customFormat="1" ht="84" customHeight="1">
      <c r="A650" s="252" t="s">
        <v>929</v>
      </c>
      <c r="B650" s="84"/>
      <c r="C650" s="295"/>
      <c r="D650" s="297"/>
      <c r="E650" s="320" t="s">
        <v>941</v>
      </c>
      <c r="F650" s="321"/>
      <c r="G650" s="321"/>
      <c r="H650" s="322"/>
      <c r="I650" s="122" t="s">
        <v>458</v>
      </c>
      <c r="J650" s="116">
        <f t="shared" si="32"/>
        <v>82</v>
      </c>
      <c r="K650" s="201" t="str">
        <f t="shared" si="33"/>
        <v>※</v>
      </c>
      <c r="L650" s="117">
        <v>14</v>
      </c>
      <c r="M650" s="117" t="s">
        <v>541</v>
      </c>
      <c r="N650" s="117">
        <v>13</v>
      </c>
      <c r="O650" s="117">
        <v>11</v>
      </c>
      <c r="P650" s="117">
        <v>16</v>
      </c>
      <c r="Q650" s="117">
        <v>17</v>
      </c>
      <c r="R650" s="117">
        <v>11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v>0</v>
      </c>
      <c r="N655" s="117" t="s">
        <v>541</v>
      </c>
      <c r="O655" s="117" t="s">
        <v>541</v>
      </c>
      <c r="P655" s="117" t="s">
        <v>541</v>
      </c>
      <c r="Q655" s="117" t="s">
        <v>541</v>
      </c>
      <c r="R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v>0</v>
      </c>
      <c r="N657" s="117" t="s">
        <v>541</v>
      </c>
      <c r="O657" s="117">
        <v>0</v>
      </c>
      <c r="P657" s="117" t="s">
        <v>541</v>
      </c>
      <c r="Q657" s="117" t="s">
        <v>541</v>
      </c>
      <c r="R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c r="O658" s="117" t="s">
        <v>541</v>
      </c>
      <c r="P658" s="117" t="s">
        <v>541</v>
      </c>
      <c r="Q658" s="117" t="s">
        <v>541</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1051</v>
      </c>
      <c r="Q665" s="66" t="s">
        <v>1052</v>
      </c>
      <c r="R665" s="66" t="s">
        <v>1053</v>
      </c>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70" t="s">
        <v>1047</v>
      </c>
      <c r="R666" s="70" t="s">
        <v>1047</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1051</v>
      </c>
      <c r="Q681" s="66" t="s">
        <v>1052</v>
      </c>
      <c r="R681" s="66" t="s">
        <v>1053</v>
      </c>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70" t="s">
        <v>1047</v>
      </c>
      <c r="R682" s="70" t="s">
        <v>1047</v>
      </c>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IF(SUM(L683:R683)=0,IF(COUNTIF(L683:R683,"未確認")&gt;0,"未確認",IF(COUNTIF(L683:R683,"~*")&gt;0,"*",SUM(L683:R683))),SUM(L683:R683))</f>
        <v>*</v>
      </c>
      <c r="K683" s="201" t="str">
        <f>IF(OR(COUNTIF(L683:R683,"未確認")&gt;0,COUNTIF(L683:R683,"*")&gt;0),"※","")</f>
        <v>※</v>
      </c>
      <c r="L683" s="117" t="s">
        <v>541</v>
      </c>
      <c r="M683" s="117" t="s">
        <v>541</v>
      </c>
      <c r="N683" s="117">
        <v>0</v>
      </c>
      <c r="O683" s="117" t="s">
        <v>541</v>
      </c>
      <c r="P683" s="117" t="s">
        <v>541</v>
      </c>
      <c r="Q683" s="117" t="s">
        <v>541</v>
      </c>
      <c r="R683" s="117" t="s">
        <v>541</v>
      </c>
    </row>
    <row r="684" spans="1:22" s="118" customFormat="1" ht="42" customHeight="1">
      <c r="A684" s="252" t="s">
        <v>960</v>
      </c>
      <c r="B684" s="119"/>
      <c r="C684" s="320" t="s">
        <v>498</v>
      </c>
      <c r="D684" s="321"/>
      <c r="E684" s="321"/>
      <c r="F684" s="321"/>
      <c r="G684" s="321"/>
      <c r="H684" s="322"/>
      <c r="I684" s="122" t="s">
        <v>499</v>
      </c>
      <c r="J684" s="205">
        <f>IF(SUM(L684:R684)=0,IF(COUNTIF(L684:R684,"未確認")&gt;0,"未確認",IF(COUNTIF(L684:R684,"~*")&gt;0,"*",SUM(L684:R684))),SUM(L684:R684))</f>
        <v>0</v>
      </c>
      <c r="K684" s="201" t="str">
        <f>IF(OR(COUNTIF(L684:R684,"未確認")&gt;0,COUNTIF(L684:R684,"*")&gt;0),"※","")</f>
        <v/>
      </c>
      <c r="L684" s="117">
        <v>0</v>
      </c>
      <c r="M684" s="117">
        <v>0</v>
      </c>
      <c r="N684" s="117">
        <v>0</v>
      </c>
      <c r="O684" s="117">
        <v>0</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t="str">
        <f>IF(SUM(L685:R685)=0,IF(COUNTIF(L685:R685,"未確認")&gt;0,"未確認",IF(COUNTIF(L685:R685,"~*")&gt;0,"*",SUM(L685:R685))),SUM(L685:R685))</f>
        <v>*</v>
      </c>
      <c r="K685" s="201" t="str">
        <f>IF(OR(COUNTIF(L685:R685,"未確認")&gt;0,COUNTIF(L685:R685,"*")&gt;0),"※","")</f>
        <v>※</v>
      </c>
      <c r="L685" s="117" t="s">
        <v>541</v>
      </c>
      <c r="M685" s="117" t="s">
        <v>541</v>
      </c>
      <c r="N685" s="117">
        <v>0</v>
      </c>
      <c r="O685" s="117" t="s">
        <v>541</v>
      </c>
      <c r="P685" s="117" t="s">
        <v>541</v>
      </c>
      <c r="Q685" s="117" t="s">
        <v>541</v>
      </c>
      <c r="R685" s="117" t="s">
        <v>541</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1051</v>
      </c>
      <c r="Q691" s="66" t="s">
        <v>1052</v>
      </c>
      <c r="R691" s="66" t="s">
        <v>1053</v>
      </c>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70" t="s">
        <v>1047</v>
      </c>
      <c r="R692" s="70" t="s">
        <v>1047</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1051</v>
      </c>
      <c r="Q704" s="66" t="s">
        <v>1052</v>
      </c>
      <c r="R704" s="66" t="s">
        <v>1053</v>
      </c>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70" t="s">
        <v>1047</v>
      </c>
      <c r="R705" s="70" t="s">
        <v>1047</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B5E4781-4B64-49DD-A263-808C8D9D9B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2019-12-23T00:53:01Z</dcterms:modified>
</cp:coreProperties>
</file>