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72804B7-9D2F-46E9-9B27-6BE48E70F07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<sst xmlns="http://schemas.openxmlformats.org/spreadsheetml/2006/main" count="3389" uniqueCount="1057">
  <si>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</si>
  <si>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</si>
  <si>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</si>
  <si>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</si>
  <si>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</si>
  <si>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</si>
  <si>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</si>
  <si>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</si>
  <si>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</si>
  <si>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</si>
  <si>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</si>
  <si>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</si>
  <si>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</si>
  <si>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</si>
  <si>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</si>
  <si>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</si>
  <si>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</si>
  <si>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</si>
  <si>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</si>
  <si>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</si>
  <si>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</si>
  <si>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</si>
  <si>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</si>
  <si>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</si>
  <si>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</si>
  <si>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</si>
  <si>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</si>
  <si>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</si>
  <si>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</si>
  <si>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</si>
  <si>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</si>
  <si>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</si>
  <si>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</si>
  <si>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</si>
  <si>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</si>
  <si>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</si>
  <si>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</si>
  <si>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</si>
  <si>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</si>
  <si>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</si>
  <si>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</si>
  <si>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</si>
  <si>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</si>
  <si>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</si>
  <si>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</si>
  <si>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</si>
  <si>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</si>
  <si>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</si>
  <si>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</si>
  <si>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</si>
  <si>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</si>
  <si>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</si>
  <si>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</si>
  <si>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</si>
  <si>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</si>
  <si>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</si>
  <si>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</si>
  <si>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</si>
  <si>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</si>
  <si>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</si>
  <si>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</si>
  <si>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</si>
  <si>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</si>
  <si>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</si>
  <si>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</si>
  <si>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</si>
  <si>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</si>
  <si>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</si>
  <si>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</si>
  <si>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</si>
  <si>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</si>
  <si>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</si>
  <si>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</si>
  <si>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</si>
  <si>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</si>
  <si>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</si>
  <si>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</si>
  <si>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</si>
  <si>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</si>
  <si>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</si>
  <si>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</si>
  <si>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</si>
  <si>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</si>
  <si>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</si>
  <si>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</si>
  <si>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</si>
  <si>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</si>
  <si>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</si>
  <si>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</si>
  <si>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</si>
  <si>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</si>
  <si>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</si>
  <si>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</si>
  <si>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</si>
  <si>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</si>
  <si>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</si>
  <si>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</si>
  <si>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</si>
  <si>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</si>
  <si>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</si>
  <si>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</si>
  <si>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</si>
  <si>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</si>
  <si>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</si>
  <si>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</si>
  <si>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</si>
  <si>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</si>
  <si>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</si>
  <si>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</si>
  <si>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</si>
  <si>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</si>
  <si>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</si>
  <si>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</si>
  <si>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</si>
  <si>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</si>
  <si>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</si>
  <si>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</si>
  <si>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</si>
  <si>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</si>
  <si>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</si>
  <si>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</si>
  <si>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</si>
  <si>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</si>
  <si>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</si>
  <si>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</si>
  <si>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</si>
  <si>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</si>
  <si>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</si>
  <si>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</si>
  <si>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</si>
  <si>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</si>
  <si>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</si>
  <si>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</si>
  <si>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</si>
  <si>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</si>
  <si>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</si>
  <si>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</si>
  <si>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</si>
  <si>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</si>
  <si>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</si>
  <si>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</si>
  <si>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</si>
  <si>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</si>
  <si>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</si>
  <si>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</si>
  <si>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</si>
  <si>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</si>
  <si>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</si>
  <si>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</si>
  <si>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</si>
  <si>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</si>
  <si>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</si>
  <si>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</si>
  <si>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</si>
  <si>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</si>
  <si>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</si>
  <si>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</si>
  <si>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</si>
  <si>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</si>
  <si>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</si>
  <si>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</si>
  <si>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</si>
  <si>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</si>
  <si>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</si>
  <si>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</si>
  <si>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</si>
  <si>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</si>
  <si>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</si>
  <si>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</si>
  <si>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</si>
  <si>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</si>
  <si>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</si>
  <si>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</si>
  <si>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</si>
  <si>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</si>
  <si>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</si>
  <si>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</si>
  <si>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</si>
  <si>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</si>
  <si>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</si>
  <si>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</si>
  <si>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</si>
  <si>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</si>
  <si>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</si>
  <si>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</si>
  <si>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</si>
  <si>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</si>
  <si>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</si>
  <si>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</si>
  <si>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</si>
  <si>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</si>
  <si>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</si>
  <si>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</si>
  <si>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</si>
  <si>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</si>
  <si>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</si>
  <si>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</si>
  <si>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</si>
  <si>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</si>
  <si>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</si>
  <si>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</si>
  <si>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</si>
  <si>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</si>
  <si>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</si>
  <si>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</si>
  <si>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</si>
  <si>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</si>
  <si>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</si>
  <si>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</si>
  <si>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</si>
  <si>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</si>
  <si>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</si>
  <si>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</si>
  <si>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</si>
  <si>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</si>
  <si>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</si>
  <si>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</si>
  <si>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</si>
  <si>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</si>
  <si>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</si>
  <si>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</si>
  <si>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</si>
  <si>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</si>
  <si>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</si>
  <si>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</si>
  <si>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</si>
  <si>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</si>
  <si>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</si>
  <si>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</si>
  <si>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</si>
  <si>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</si>
  <si>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</si>
  <si>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</si>
  <si>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</si>
  <si>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</si>
  <si>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</si>
  <si>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</si>
  <si>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</si>
  <si>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</si>
  <si>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</si>
  <si>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</si>
  <si>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</si>
  <si>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</si>
  <si>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</si>
  <si>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</si>
  <si>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</si>
  <si>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</si>
  <si>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</si>
  <si>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</si>
  <si>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</si>
  <si>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</si>
  <si>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</si>
  <si>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</si>
  <si>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</si>
  <si>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</si>
  <si>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</si>
  <si>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</si>
  <si>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</si>
  <si>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</si>
  <si>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</si>
  <si>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</si>
  <si>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</si>
  <si>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</si>
  <si>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</si>
  <si>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</si>
  <si>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</si>
  <si>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</si>
  <si>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</si>
  <si>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</si>
  <si>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</si>
  <si>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</si>
  <si>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</si>
  <si>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</si>
  <si>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</si>
  <si>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</si>
  <si>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</si>
  <si>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</si>
  <si>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</si>
  <si>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</si>
  <si>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</si>
  <si>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</si>
  <si>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</si>
  <si>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</si>
  <si>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</si>
  <si>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</si>
  <si>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</si>
  <si>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</si>
  <si>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</si>
  <si>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</si>
  <si>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</si>
  <si>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</si>
  <si>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</si>
  <si>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</si>
  <si>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</si>
  <si>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</si>
  <si>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</si>
  <si>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</si>
  <si>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</si>
  <si>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</si>
  <si>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</si>
  <si>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</si>
  <si>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</si>
  <si>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</si>
  <si>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</si>
  <si>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</si>
  <si>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</si>
  <si>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</si>
  <si>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</si>
  <si>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</si>
  <si>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</si>
  <si>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</si>
  <si>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</si>
  <si>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</si>
  <si>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</si>
  <si>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</si>
  <si>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</si>
  <si>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</si>
  <si>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</si>
  <si>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</si>
  <si>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</si>
  <si>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</si>
  <si>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</si>
  <si>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</si>
  <si>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</si>
  <si>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</si>
  <si>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</si>
  <si>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</si>
  <si>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</si>
  <si>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</si>
  <si>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</si>
  <si>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</si>
  <si>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</si>
  <si>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</si>
  <si>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</si>
  <si>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</si>
  <si>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</si>
  <si>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</si>
  <si>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</si>
  <si>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</si>
  <si>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</si>
  <si>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</si>
  <si>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</si>
  <si>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</si>
  <si>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</si>
  <si>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</si>
  <si>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</si>
  <si>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</si>
  <si>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</si>
  <si>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</si>
  <si>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</si>
  <si>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</si>
  <si>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</si>
  <si>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</si>
  <si>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</si>
  <si>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</si>
  <si>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</si>
  <si>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</si>
  <si>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</si>
  <si>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</si>
  <si>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</si>
  <si>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</si>
  <si>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</si>
  <si>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</si>
  <si>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</si>
  <si>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</si>
  <si>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</si>
  <si>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</si>
  <si>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</si>
  <si>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</si>
  <si>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</si>
  <si>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</si>
  <si>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</si>
  <si>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</si>
  <si>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</si>
  <si>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</si>
  <si>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</si>
  <si>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</si>
  <si>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</si>
  <si>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</si>
  <si>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</si>
  <si>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</si>
  <si>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</si>
  <si>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</si>
  <si>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</si>
  <si>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</si>
  <si>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</si>
  <si>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</si>
  <si>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</si>
  <si>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</si>
  <si>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</si>
  <si>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</si>
  <si>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</si>
  <si>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</si>
  <si>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</si>
  <si>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</si>
  <si>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</si>
  <si>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</si>
  <si>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</si>
  <si>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</si>
  <si>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</si>
  <si>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</si>
  <si>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</si>
  <si>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</si>
  <si>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</si>
  <si>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</si>
  <si>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</si>
  <si>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</si>
  <si>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</si>
  <si>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</si>
  <si>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</si>
  <si>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</si>
  <si>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</si>
  <si>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</si>
  <si>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</si>
  <si>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</si>
  <si>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</si>
  <si>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</si>
  <si>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</si>
  <si>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</si>
  <si>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</si>
  <si>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</si>
  <si>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</si>
  <si>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</si>
  <si>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</si>
  <si>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</si>
  <si>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</si>
  <si>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</si>
  <si>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</si>
  <si>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</si>
  <si>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</si>
  <si>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</si>
  <si>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</si>
  <si>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</si>
  <si>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</si>
  <si>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</si>
  <si>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</si>
  <si>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</si>
  <si>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</si>
  <si>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</si>
  <si>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</si>
  <si>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</si>
  <si>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</si>
  <si>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</si>
  <si>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</si>
  <si>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</si>
  <si>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</si>
  <si>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</si>
  <si>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</si>
  <si>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</si>
  <si>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</si>
  <si>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</si>
  <si>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</si>
  <si>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</si>
  <si>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</si>
  <si>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</si>
  <si>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</si>
  <si>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</si>
  <si>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</si>
  <si>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</si>
  <si>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</si>
  <si>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</si>
  <si>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</si>
  <si>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</si>
  <si>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</si>
  <si>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</si>
  <si>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</si>
  <si>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</si>
  <si>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</si>
  <si>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</si>
  <si>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</si>
  <si>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</si>
  <si>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</si>
  <si>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</si>
  <si>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</si>
  <si>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</si>
  <si>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</si>
  <si>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</si>
  <si>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</si>
  <si>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</si>
  <si>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</si>
  <si>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</si>
  <si>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</si>
  <si>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</si>
  <si>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</si>
  <si>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</si>
  <si>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</si>
  <si>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</si>
  <si>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</si>
  <si>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</si>
  <si>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</si>
  <si>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</si>
  <si>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</si>
  <si>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</si>
  <si>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</si>
  <si>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</si>
  <si>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</si>
  <si>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</si>
  <si>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</si>
  <si>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</si>
  <si>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</si>
  <si>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</si>
  <si>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</si>
  <si>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</si>
  <si>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</si>
  <si>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</si>
  <si>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</si>
  <si>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</si>
  <si>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</si>
  <si>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</si>
  <si>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</si>
  <si>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</si>
  <si>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</si>
  <si>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</si>
  <si>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</si>
  <si>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</si>
  <si>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</si>
  <si>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</si>
  <si>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</si>
  <si>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</si>
  <si>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</si>
  <si>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</si>
  <si>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</si>
  <si>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</si>
  <si>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</si>
  <si>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</si>
  <si>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</si>
  <si>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</si>
  <si>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</si>
  <si>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</si>
  <si>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</si>
  <si>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</si>
  <si>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</si>
  <si>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</si>
  <si>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</si>
  <si>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</si>
  <si>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</si>
  <si>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</si>
  <si>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</si>
  <si>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</si>
  <si>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</si>
  <si>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</si>
  <si>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</si>
  <si>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</si>
  <si>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</si>
  <si>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</si>
  <si>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</si>
  <si>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</si>
  <si>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</si>
  <si>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</si>
  <si>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</si>
  <si>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</si>
  <si>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</si>
  <si>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</si>
  <si>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</si>
  <si>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</si>
  <si>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</si>
  <si>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</si>
  <si>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</si>
  <si>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</si>
  <si>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</si>
  <si>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</si>
  <si>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</si>
  <si>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</si>
  <si>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</si>
  <si>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</si>
  <si>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</si>
  <si>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</si>
  <si>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</si>
  <si>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</si>
  <si>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</si>
  <si>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</si>
  <si>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</si>
  <si>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</si>
  <si>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</si>
  <si>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</si>
  <si>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</si>
  <si>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</si>
  <si>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</si>
  <si>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</si>
  <si>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</si>
  <si>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</si>
  <si>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</si>
  <si>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</si>
  <si>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</si>
  <si>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</si>
  <si>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</si>
  <si>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</si>
  <si>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</si>
  <si>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</si>
  <si>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</si>
  <si>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</si>
  <si>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</si>
  <si>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</si>
  <si>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</si>
  <si>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</si>
  <si>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</si>
  <si>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</si>
  <si>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</si>
  <si>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</si>
  <si>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</si>
  <si>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</si>
  <si>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</si>
  <si>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</si>
  <si>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</si>
  <si>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</si>
  <si>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</si>
  <si>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</si>
  <si>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</si>
  <si>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</si>
  <si>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</si>
  <si>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</si>
  <si>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</si>
  <si>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</si>
  <si>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</si>
  <si>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</si>
  <si>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</si>
  <si>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</si>
  <si>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</si>
  <si>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</si>
  <si>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</si>
  <si>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</si>
  <si>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</si>
  <si>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</si>
  <si>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</si>
  <si>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</si>
  <si>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</si>
  <si>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</si>
  <si>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</si>
  <si>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</si>
  <si>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</si>
  <si>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</si>
  <si>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</si>
  <si>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</si>
  <si>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</si>
  <si>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</si>
  <si>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</si>
  <si>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</si>
  <si>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</si>
  <si>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</si>
  <si>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</si>
  <si>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</si>
  <si>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</si>
  <si>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</si>
  <si>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</si>
  <si>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</si>
  <si>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</si>
  <si>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</si>
  <si>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</si>
  <si>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</si>
  <si>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</si>
  <si>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</si>
  <si>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</si>
  <si>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</si>
  <si>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</si>
  <si>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</si>
  <si>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</si>
  <si>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</si>
  <si>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</si>
  <si>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</si>
  <si>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</si>
  <si>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</si>
  <si>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</si>
  <si>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</si>
  <si>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</si>
  <si>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</si>
  <si>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</si>
  <si>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</si>
  <si>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</si>
  <si>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</si>
  <si>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</si>
  <si>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</si>
  <si>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</si>
  <si>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</si>
  <si>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</si>
  <si>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</si>
  <si>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</si>
  <si>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</si>
  <si>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</si>
  <si>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</si>
  <si>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</si>
  <si>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</si>
  <si>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</si>
  <si>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</si>
  <si>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</si>
  <si>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</si>
  <si>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</si>
  <si>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</si>
  <si>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</si>
  <si>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</si>
  <si>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</si>
  <si>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</si>
  <si>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</si>
  <si>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</si>
  <si>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</si>
  <si>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</si>
  <si>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</si>
  <si>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</si>
  <si>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</si>
  <si>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</si>
  <si>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</si>
  <si>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</si>
  <si>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</si>
  <si>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</si>
  <si>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</si>
  <si>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</si>
  <si>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</si>
  <si>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</si>
  <si>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</si>
  <si>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</si>
  <si>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</si>
  <si>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</si>
  <si>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</si>
  <si>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</si>
  <si>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</si>
  <si>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</si>
  <si>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</si>
  <si>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</si>
  <si>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</si>
  <si>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</si>
  <si>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</si>
  <si>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</si>
  <si>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</si>
  <si>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</si>
  <si>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</si>
  <si>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</si>
  <si>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</si>
  <si>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</si>
  <si>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</si>
  <si>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</si>
  <si>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</si>
  <si>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</si>
  <si>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</si>
  <si>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</si>
  <si>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</si>
  <si>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</si>
  <si>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</si>
  <si>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</si>
  <si>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</si>
  <si>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</si>
  <si>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</si>
  <si>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</si>
  <si>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</si>
  <si>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</si>
  <si>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</si>
  <si>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</si>
  <si>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</si>
  <si>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</si>
  <si>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</si>
  <si>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</si>
  <si>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</si>
  <si>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</si>
  <si>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</si>
  <si>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</si>
  <si>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</si>
  <si>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</si>
  <si>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</si>
  <si>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</si>
  <si>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</si>
  <si>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</si>
  <si>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</si>
  <si>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</si>
  <si>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</si>
  <si>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</si>
  <si>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</si>
  <si>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</si>
  <si>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</si>
  <si>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</si>
  <si>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</si>
  <si>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</si>
  <si>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</si>
  <si>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</si>
  <si>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</si>
  <si>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</si>
  <si>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</si>
  <si>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</si>
  <si>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</si>
  <si>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</si>
  <si>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</si>
  <si>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</si>
  <si>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</si>
  <si>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</si>
  <si>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</si>
  <si>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</si>
  <si>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</si>
  <si>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</si>
  <si>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</si>
  <si>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</si>
  <si>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</si>
  <si>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</si>
  <si>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</si>
  <si>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</si>
  <si>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</si>
  <si>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</si>
  <si>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</si>
  <si>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</si>
  <si>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</si>
  <si>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</si>
  <si>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</si>
  <si>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</si>
  <si>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</si>
  <si>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</si>
  <si>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</si>
  <si>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</si>
  <si>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</si>
  <si>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</si>
  <si>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</si>
  <si>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</si>
  <si>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</si>
  <si>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</si>
  <si>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</si>
  <si>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</si>
  <si>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</si>
  <si>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</si>
  <si>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</si>
  <si>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</si>
  <si>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</si>
  <si>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</si>
  <si>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</si>
  <si>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</si>
  <si>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</si>
  <si>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</si>
  <si>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</si>
  <si>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</si>
  <si>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</si>
  <si>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</si>
  <si>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</si>
  <si>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</si>
  <si>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</si>
  <si>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</si>
  <si>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</si>
  <si>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</si>
  <si>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</si>
  <si>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</si>
  <si>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</si>
  <si>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</si>
  <si>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</si>
  <si>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</si>
  <si>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</si>
  <si>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</si>
  <si>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</si>
  <si>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</si>
  <si>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</si>
  <si>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</si>
  <si>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</si>
  <si>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</si>
  <si>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</si>
  <si>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</si>
  <si>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</si>
  <si>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</si>
  <si>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</si>
  <si>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</si>
  <si>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</si>
  <si>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</si>
  <si>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</si>
  <si>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</si>
  <si>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</si>
  <si>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</si>
  <si>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</si>
  <si>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</si>
  <si>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</si>
  <si>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</si>
  <si>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</si>
  <si>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</si>
  <si>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</si>
  <si>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</si>
  <si>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</si>
  <si>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</si>
  <si>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</si>
  <si>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</si>
  <si>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</si>
  <si>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</si>
  <si>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</si>
  <si>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</si>
  <si>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</si>
  <si>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</si>
  <si>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</si>
  <si>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</si>
  <si>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</si>
  <si>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</si>
  <si>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</si>
  <si>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</si>
  <si>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</si>
  <si>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</si>
  <si>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</si>
  <si>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</si>
  <si>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</si>
  <si>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</si>
  <si>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</si>
  <si>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</si>
  <si>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</si>
  <si>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</si>
  <si>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</si>
  <si>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</si>
  <si>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</si>
  <si>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</si>
  <si>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</si>
  <si>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</si>
  <si>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</si>
  <si>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</si>
  <si>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</si>
  <si>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</si>
  <si>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</si>
  <si>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</si>
  <si>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</si>
  <si>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</si>
  <si>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</si>
  <si>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</si>
  <si>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</si>
  <si>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</si>
  <si>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</si>
  <si>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</si>
  <si>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</si>
  <si>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</si>
  <si>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</si>
  <si>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</si>
  <si>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</si>
  <si>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</si>
  <si>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</si>
  <si>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</si>
  <si>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</si>
  <si>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</si>
  <si>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</si>
  <si>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</si>
  <si>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</si>
  <si>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</si>
  <si>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</si>
  <si>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</si>
  <si>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</si>
  <si>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</si>
  <si>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</si>
  <si>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</si>
  <si>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</si>
  <si>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</si>
  <si>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</si>
  <si>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</si>
  <si>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</si>
  <si>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</si>
  <si>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</si>
  <si>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</si>
  <si>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</si>
  <si>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</si>
  <si>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</si>
  <si>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</si>
  <si>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</si>
  <si>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</si>
  <si>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</si>
  <si>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</si>
  <si>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</si>
  <si>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</si>
  <si>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</si>
  <si>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</si>
  <si>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</si>
  <si>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</si>
  <si>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</si>
  <si>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</si>
  <si>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</si>
  <si>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</si>
  <si>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</si>
  <si>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</si>
  <si>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</si>
  <si>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</si>
  <si>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</si>
  <si>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</si>
  <si>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</si>
  <si>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</si>
  <si>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</si>
  <si>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</si>
  <si>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</si>
  <si>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</si>
  <si>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</si>
  <si>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</si>
  <si>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</si>
  <si>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</si>
  <si>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</si>
  <si>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</si>
  <si>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</si>
  <si>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</si>
  <si>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</si>
  <si>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</si>
  <si>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</si>
  <si>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</si>
  <si>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</si>
  <si>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</si>
  <si>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</si>
  <si>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</si>
  <si>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</si>
  <si>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</si>
  <si>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</si>
  <si>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</si>
  <si>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</si>
  <si>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</si>
  <si>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</si>
  <si>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</si>
  <si>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</si>
  <si>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</si>
  <si>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</si>
  <si>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</si>
  <si>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</si>
  <si>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</si>
  <si>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</si>
  <si>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</si>
  <si>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</si>
  <si>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</si>
  <si>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</si>
  <si>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</si>
  <si>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</si>
  <si>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</si>
  <si>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</si>
  <si>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</si>
  <si>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</si>
  <si>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</si>
  <si>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</si>
  <si>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</si>
  <si>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</si>
  <si>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</si>
  <si>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</si>
  <si>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</si>
  <si>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</si>
  <si>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</si>
  <si>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</si>
  <si>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</si>
  <si>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</si>
  <si>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</si>
  <si>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</si>
  <si>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</si>
  <si>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</si>
  <si>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</si>
  <si>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</si>
  <si>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</si>
  <si>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</si>
  <si>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</si>
  <si>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</si>
  <si>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</si>
  <si>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</si>
  <si>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</si>
  <si>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</si>
  <si>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</si>
  <si>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</si>
  <si>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私立稲美中央病院</t>
    <phoneticPr fontId="3"/>
  </si>
  <si>
    <t>〒675-1114 加古郡稲美町国安字運上林１２８６－２３</t>
    <phoneticPr fontId="3"/>
  </si>
  <si>
    <t>〇</t>
  </si>
  <si>
    <t>医療法人</t>
  </si>
  <si>
    <t>複数の診療科で活用</t>
  </si>
  <si>
    <t>内科</t>
  </si>
  <si>
    <t>外科</t>
  </si>
  <si>
    <t>整形外科</t>
  </si>
  <si>
    <t>ＤＰＣ病院ではない</t>
  </si>
  <si>
    <t>有</t>
  </si>
  <si>
    <t>-</t>
    <phoneticPr fontId="3"/>
  </si>
  <si>
    <t>一般病棟</t>
  </si>
  <si>
    <t>急性期機能</t>
  </si>
  <si>
    <t>療養病棟入院料１</t>
  </si>
  <si>
    <t>医療療養病棟</t>
  </si>
  <si>
    <t>慢性期機能</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</si>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</sst>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4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1049</v>
      </c>
      <c r="M9" s="282" t="s">
        <v>1052</v>
      </c>
      <c r="N9" s="282"/>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1040</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1040</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t="s">
        <v>1040</v>
      </c>
    </row>
    <row r="17" spans="1:22" s="21" customFormat="1" ht="315" customHeight="1">
      <c r="A17" s="244" t="s">
        <v>987</v>
      </c>
      <c r="B17" s="17"/>
      <c r="C17" s="19"/>
      <c r="D17" s="19"/>
      <c r="E17" s="19"/>
      <c r="F17" s="19"/>
      <c r="G17" s="19"/>
      <c r="H17" s="20"/>
      <c r="I17" s="310" t="s">
        <v>1010</v>
      </c>
      <c r="J17" s="310"/>
      <c r="K17" s="310"/>
      <c r="L17" s="29" t="s">
        <v>533</v>
      </c>
      <c r="M17" s="29" t="s">
        <v>533</v>
      </c>
      <c r="N17" s="29" t="s">
        <v>1054</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1049</v>
      </c>
      <c r="M22" s="282" t="s">
        <v>1052</v>
      </c>
      <c r="N22" s="282"/>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1040</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1040</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t="s">
        <v>1040</v>
      </c>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1049</v>
      </c>
      <c r="M35" s="282" t="s">
        <v>1052</v>
      </c>
      <c r="N35" s="282"/>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1049</v>
      </c>
      <c r="M44" s="282" t="s">
        <v>1052</v>
      </c>
      <c r="N44" s="282"/>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1049</v>
      </c>
      <c r="M89" s="262" t="s">
        <v>1052</v>
      </c>
      <c r="N89" s="262" t="s">
        <v>542</v>
      </c>
    </row>
    <row r="90" spans="1:22" s="21" customFormat="1">
      <c r="A90" s="243"/>
      <c r="B90" s="1"/>
      <c r="C90" s="3"/>
      <c r="D90" s="3"/>
      <c r="E90" s="3"/>
      <c r="F90" s="3"/>
      <c r="G90" s="3"/>
      <c r="H90" s="287"/>
      <c r="I90" s="67" t="s">
        <v>36</v>
      </c>
      <c r="J90" s="68"/>
      <c r="K90" s="69"/>
      <c r="L90" s="262" t="s">
        <v>1050</v>
      </c>
      <c r="M90" s="262" t="s">
        <v>1053</v>
      </c>
      <c r="N90" s="262" t="s">
        <v>1056</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542</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50</v>
      </c>
      <c r="K99" s="237" t="str">
        <f>IF(OR(COUNTIF(L99:N99,"未確認")&gt;0,COUNTIF(L99:N99,"~*")&gt;0),"※","")</f>
        <v/>
      </c>
      <c r="L99" s="258">
        <v>50</v>
      </c>
      <c r="M99" s="258">
        <v>0</v>
      </c>
      <c r="N99" s="258">
        <v>0</v>
      </c>
    </row>
    <row r="100" spans="1:22" s="83" customFormat="1" ht="34.5" customHeight="1">
      <c r="A100" s="244" t="s">
        <v>611</v>
      </c>
      <c r="B100" s="84"/>
      <c r="C100" s="396"/>
      <c r="D100" s="397"/>
      <c r="E100" s="409"/>
      <c r="F100" s="410"/>
      <c r="G100" s="415" t="s">
        <v>44</v>
      </c>
      <c r="H100" s="417"/>
      <c r="I100" s="420"/>
      <c r="J100" s="256">
        <f t="shared" si="0"/>
        <v>50</v>
      </c>
      <c r="K100" s="237" t="str">
        <f>IF(OR(COUNTIF(L100:N100,"未確認")&gt;0,COUNTIF(L100:N100,"~*")&gt;0),"※","")</f>
        <v/>
      </c>
      <c r="L100" s="258">
        <v>50</v>
      </c>
      <c r="M100" s="258">
        <v>0</v>
      </c>
      <c r="N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IF(OR(COUNTIF(L101:N101,"未確認")&gt;0,COUNTIF(L101:N101,"~*")&gt;0),"※","")</f>
        <v/>
      </c>
      <c r="L101" s="258">
        <v>50</v>
      </c>
      <c r="M101" s="258">
        <v>0</v>
      </c>
      <c r="N101" s="258">
        <v>0</v>
      </c>
    </row>
    <row r="102" spans="1:22" s="83" customFormat="1" ht="34.5" customHeight="1">
      <c r="A102" s="244" t="s">
        <v>610</v>
      </c>
      <c r="B102" s="84"/>
      <c r="C102" s="377"/>
      <c r="D102" s="379"/>
      <c r="E102" s="317" t="s">
        <v>612</v>
      </c>
      <c r="F102" s="318"/>
      <c r="G102" s="318"/>
      <c r="H102" s="319"/>
      <c r="I102" s="420"/>
      <c r="J102" s="256">
        <f t="shared" si="0"/>
        <v>72</v>
      </c>
      <c r="K102" s="237" t="str">
        <f t="shared" ref="K102:K111" si="1">IF(OR(COUNTIF(L101:N101,"未確認")&gt;0,COUNTIF(L101:N101,"~*")&gt;0),"※","")</f>
        <v/>
      </c>
      <c r="L102" s="258">
        <v>72</v>
      </c>
      <c r="M102" s="258">
        <v>0</v>
      </c>
      <c r="N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c r="N103" s="258">
        <v>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c r="N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c r="N106" s="258">
        <v>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54</v>
      </c>
      <c r="K109" s="237" t="str">
        <f t="shared" si="1"/>
        <v/>
      </c>
      <c r="L109" s="258">
        <v>0</v>
      </c>
      <c r="M109" s="258">
        <v>54</v>
      </c>
      <c r="N109" s="258">
        <v>0</v>
      </c>
    </row>
    <row r="110" spans="1:22" s="83" customFormat="1" ht="34.5" customHeight="1">
      <c r="A110" s="244" t="s">
        <v>614</v>
      </c>
      <c r="B110" s="84"/>
      <c r="C110" s="396"/>
      <c r="D110" s="397"/>
      <c r="E110" s="432"/>
      <c r="F110" s="433"/>
      <c r="G110" s="317" t="s">
        <v>47</v>
      </c>
      <c r="H110" s="319"/>
      <c r="I110" s="420"/>
      <c r="J110" s="256">
        <f t="shared" si="0"/>
        <v>54</v>
      </c>
      <c r="K110" s="237" t="str">
        <f t="shared" si="1"/>
        <v/>
      </c>
      <c r="L110" s="258">
        <v>0</v>
      </c>
      <c r="M110" s="258">
        <v>54</v>
      </c>
      <c r="N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542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c r="N122" s="98" t="s">
        <v>1044</v>
      </c>
    </row>
    <row r="123" spans="1:22" s="83" customFormat="1" ht="40.5" customHeight="1">
      <c r="A123" s="244" t="s">
        <v>620</v>
      </c>
      <c r="B123" s="1"/>
      <c r="C123" s="289"/>
      <c r="D123" s="290"/>
      <c r="E123" s="377"/>
      <c r="F123" s="378"/>
      <c r="G123" s="378"/>
      <c r="H123" s="379"/>
      <c r="I123" s="341"/>
      <c r="J123" s="105"/>
      <c r="K123" s="106"/>
      <c r="L123" s="98" t="s">
        <v>1045</v>
      </c>
      <c r="M123" s="98" t="s">
        <v>533</v>
      </c>
      <c r="N123" s="98" t="s">
        <v>1045</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542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1051</v>
      </c>
      <c r="N131" s="98" t="s">
        <v>533</v>
      </c>
    </row>
    <row r="132" spans="1:22" s="83" customFormat="1" ht="34.5" customHeight="1">
      <c r="A132" s="244" t="s">
        <v>621</v>
      </c>
      <c r="B132" s="84"/>
      <c r="C132" s="295"/>
      <c r="D132" s="297"/>
      <c r="E132" s="320" t="s">
        <v>58</v>
      </c>
      <c r="F132" s="321"/>
      <c r="G132" s="321"/>
      <c r="H132" s="322"/>
      <c r="I132" s="389"/>
      <c r="J132" s="101"/>
      <c r="K132" s="102"/>
      <c r="L132" s="82">
        <v>50</v>
      </c>
      <c r="M132" s="82">
        <v>60</v>
      </c>
      <c r="N132" s="82"/>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row>
    <row r="137" spans="1:22" s="83" customFormat="1" ht="34.5" customHeight="1">
      <c r="A137" s="244" t="s">
        <v>624</v>
      </c>
      <c r="B137" s="84"/>
      <c r="C137" s="317" t="s">
        <v>1018</v>
      </c>
      <c r="D137" s="318"/>
      <c r="E137" s="318"/>
      <c r="F137" s="318"/>
      <c r="G137" s="318"/>
      <c r="H137" s="319"/>
      <c r="I137" s="389"/>
      <c r="J137" s="105"/>
      <c r="K137" s="106"/>
      <c r="L137" s="82">
        <v>0</v>
      </c>
      <c r="M137" s="82">
        <v>0</v>
      </c>
      <c r="N137" s="82"/>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542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t="s">
        <v>1055</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t="s">
        <v>1055</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t="s">
        <v>1055</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t="s">
        <v>1055</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t="s">
        <v>1055</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t="s">
        <v>1055</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t="s">
        <v>1055</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t="s">
        <v>1055</v>
      </c>
    </row>
    <row r="153" spans="1:14" s="118" customFormat="1" ht="34.5" customHeight="1">
      <c r="A153" s="246" t="s">
        <v>655</v>
      </c>
      <c r="B153" s="115"/>
      <c r="C153" s="317" t="s">
        <v>563</v>
      </c>
      <c r="D153" s="318"/>
      <c r="E153" s="318"/>
      <c r="F153" s="318"/>
      <c r="G153" s="318"/>
      <c r="H153" s="319"/>
      <c r="I153" s="413"/>
      <c r="J153" s="263">
        <f t="shared" si="2"/>
        <v>67</v>
      </c>
      <c r="K153" s="264" t="str">
        <f t="shared" si="3"/>
        <v/>
      </c>
      <c r="L153" s="117">
        <v>67</v>
      </c>
      <c r="M153" s="117">
        <v>0</v>
      </c>
      <c r="N153" s="117" t="s">
        <v>1055</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t="s">
        <v>1055</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t="s">
        <v>1055</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t="s">
        <v>1055</v>
      </c>
    </row>
    <row r="157" spans="1:14" s="118" customFormat="1" ht="34.5" customHeight="1">
      <c r="A157" s="246" t="s">
        <v>659</v>
      </c>
      <c r="B157" s="115"/>
      <c r="C157" s="317" t="s">
        <v>566</v>
      </c>
      <c r="D157" s="318"/>
      <c r="E157" s="318"/>
      <c r="F157" s="318"/>
      <c r="G157" s="318"/>
      <c r="H157" s="319"/>
      <c r="I157" s="413"/>
      <c r="J157" s="263">
        <f t="shared" si="2"/>
        <v>60</v>
      </c>
      <c r="K157" s="264" t="str">
        <f t="shared" si="3"/>
        <v/>
      </c>
      <c r="L157" s="117">
        <v>0</v>
      </c>
      <c r="M157" s="117">
        <v>60</v>
      </c>
      <c r="N157" s="117" t="s">
        <v>1055</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t="s">
        <v>1055</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t="s">
        <v>1055</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t="s">
        <v>1055</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t="s">
        <v>1055</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t="s">
        <v>1055</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t="s">
        <v>1055</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t="s">
        <v>1055</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t="s">
        <v>1055</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t="s">
        <v>1055</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t="s">
        <v>1055</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t="s">
        <v>1055</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t="s">
        <v>1055</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t="s">
        <v>1055</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t="s">
        <v>1055</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t="s">
        <v>1055</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t="s">
        <v>1055</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t="s">
        <v>1055</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t="s">
        <v>1055</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t="s">
        <v>1055</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t="s">
        <v>1055</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t="s">
        <v>1055</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t="s">
        <v>1055</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t="s">
        <v>1055</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t="s">
        <v>1055</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t="s">
        <v>1055</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t="s">
        <v>1055</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t="s">
        <v>1055</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t="s">
        <v>1055</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t="s">
        <v>1055</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t="s">
        <v>1055</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t="s">
        <v>1055</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t="s">
        <v>1055</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t="s">
        <v>1055</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t="s">
        <v>1055</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t="s">
        <v>1055</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t="s">
        <v>1055</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t="s">
        <v>1055</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t="s">
        <v>1055</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t="s">
        <v>1055</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t="s">
        <v>1055</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t="s">
        <v>1055</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t="s">
        <v>1055</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t="s">
        <v>1055</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t="s">
        <v>1055</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t="s">
        <v>1055</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t="s">
        <v>1055</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t="s">
        <v>1055</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t="s">
        <v>1055</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t="s">
        <v>1055</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t="s">
        <v>1055</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t="s">
        <v>1055</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t="s">
        <v>1055</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t="s">
        <v>1055</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t="s">
        <v>1055</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t="s">
        <v>1055</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t="s">
        <v>1055</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t="s">
        <v>1055</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t="s">
        <v>1055</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t="s">
        <v>1055</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t="s">
        <v>1055</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t="s">
        <v>1055</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t="s">
        <v>1055</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t="s">
        <v>1055</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542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542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542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542</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542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1.1000000000000001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17</v>
      </c>
      <c r="K269" s="81" t="str">
        <f t="shared" si="8"/>
        <v/>
      </c>
      <c r="L269" s="147">
        <v>13</v>
      </c>
      <c r="M269" s="147">
        <v>4</v>
      </c>
      <c r="N269" s="147">
        <v>0</v>
      </c>
    </row>
    <row r="270" spans="1:22" s="83" customFormat="1" ht="34.5" customHeight="1">
      <c r="A270" s="249" t="s">
        <v>725</v>
      </c>
      <c r="B270" s="120"/>
      <c r="C270" s="371"/>
      <c r="D270" s="371"/>
      <c r="E270" s="371"/>
      <c r="F270" s="371"/>
      <c r="G270" s="371" t="s">
        <v>148</v>
      </c>
      <c r="H270" s="371"/>
      <c r="I270" s="404"/>
      <c r="J270" s="266">
        <f t="shared" si="9"/>
        <v>1.9000000000000001</v>
      </c>
      <c r="K270" s="81" t="str">
        <f t="shared" si="8"/>
        <v/>
      </c>
      <c r="L270" s="148">
        <v>1.6</v>
      </c>
      <c r="M270" s="148">
        <v>0.3</v>
      </c>
      <c r="N270" s="148">
        <v>0</v>
      </c>
    </row>
    <row r="271" spans="1:22" s="83" customFormat="1" ht="34.5" customHeight="1">
      <c r="A271" s="249" t="s">
        <v>726</v>
      </c>
      <c r="B271" s="120"/>
      <c r="C271" s="371" t="s">
        <v>151</v>
      </c>
      <c r="D271" s="372"/>
      <c r="E271" s="372"/>
      <c r="F271" s="372"/>
      <c r="G271" s="371" t="s">
        <v>146</v>
      </c>
      <c r="H271" s="371"/>
      <c r="I271" s="404"/>
      <c r="J271" s="266">
        <f t="shared" si="9"/>
        <v>18</v>
      </c>
      <c r="K271" s="81" t="str">
        <f t="shared" si="8"/>
        <v/>
      </c>
      <c r="L271" s="147">
        <v>8</v>
      </c>
      <c r="M271" s="147">
        <v>10</v>
      </c>
      <c r="N271" s="147">
        <v>0</v>
      </c>
    </row>
    <row r="272" spans="1:22" s="83" customFormat="1" ht="34.5" customHeight="1">
      <c r="A272" s="249" t="s">
        <v>726</v>
      </c>
      <c r="B272" s="120"/>
      <c r="C272" s="372"/>
      <c r="D272" s="372"/>
      <c r="E272" s="372"/>
      <c r="F272" s="372"/>
      <c r="G272" s="371" t="s">
        <v>148</v>
      </c>
      <c r="H272" s="371"/>
      <c r="I272" s="404"/>
      <c r="J272" s="266">
        <f t="shared" si="9"/>
        <v>2.9</v>
      </c>
      <c r="K272" s="81" t="str">
        <f t="shared" si="8"/>
        <v/>
      </c>
      <c r="L272" s="148">
        <v>1.2</v>
      </c>
      <c r="M272" s="148">
        <v>1.7</v>
      </c>
      <c r="N272" s="148">
        <v>0</v>
      </c>
    </row>
    <row r="273" spans="1:14" s="83" customFormat="1" ht="34.5" customHeight="1">
      <c r="A273" s="249" t="s">
        <v>727</v>
      </c>
      <c r="B273" s="120"/>
      <c r="C273" s="371" t="s">
        <v>152</v>
      </c>
      <c r="D273" s="372"/>
      <c r="E273" s="372"/>
      <c r="F273" s="372"/>
      <c r="G273" s="371" t="s">
        <v>146</v>
      </c>
      <c r="H273" s="371"/>
      <c r="I273" s="404"/>
      <c r="J273" s="266">
        <f t="shared" si="9"/>
        <v>12</v>
      </c>
      <c r="K273" s="81" t="str">
        <f t="shared" si="8"/>
        <v/>
      </c>
      <c r="L273" s="147">
        <v>4</v>
      </c>
      <c r="M273" s="147">
        <v>8</v>
      </c>
      <c r="N273" s="147">
        <v>0</v>
      </c>
    </row>
    <row r="274" spans="1:14" s="83" customFormat="1" ht="34.5" customHeight="1">
      <c r="A274" s="249" t="s">
        <v>727</v>
      </c>
      <c r="B274" s="120"/>
      <c r="C274" s="372"/>
      <c r="D274" s="372"/>
      <c r="E274" s="372"/>
      <c r="F274" s="372"/>
      <c r="G274" s="371" t="s">
        <v>148</v>
      </c>
      <c r="H274" s="371"/>
      <c r="I274" s="404"/>
      <c r="J274" s="266">
        <f t="shared" si="9"/>
        <v>8</v>
      </c>
      <c r="K274" s="81" t="str">
        <f t="shared" si="8"/>
        <v/>
      </c>
      <c r="L274" s="148">
        <v>3.1</v>
      </c>
      <c r="M274" s="148">
        <v>4.9000000000000004</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5</v>
      </c>
      <c r="K277" s="81" t="str">
        <f t="shared" si="8"/>
        <v/>
      </c>
      <c r="L277" s="147">
        <v>3</v>
      </c>
      <c r="M277" s="147">
        <v>2</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1</v>
      </c>
      <c r="K291" s="81" t="str">
        <f t="shared" si="8"/>
        <v/>
      </c>
      <c r="L291" s="147">
        <v>1</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542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2</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1</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542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542</v>
      </c>
    </row>
    <row r="368" spans="1:22" s="118" customFormat="1" ht="20.25" customHeight="1">
      <c r="A368" s="243"/>
      <c r="B368" s="1"/>
      <c r="C368" s="3"/>
      <c r="D368" s="3"/>
      <c r="E368" s="3"/>
      <c r="F368" s="3"/>
      <c r="G368" s="3"/>
      <c r="H368" s="287"/>
      <c r="I368" s="67" t="s">
        <v>36</v>
      </c>
      <c r="J368" s="170"/>
      <c r="K368" s="79"/>
      <c r="L368" s="137" t="s">
        <v>1050</v>
      </c>
      <c r="M368" s="137" t="s">
        <v>1053</v>
      </c>
      <c r="N368" s="137" t="s">
        <v>1056</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542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1478</v>
      </c>
      <c r="K392" s="81" t="str">
        <f t="shared" ref="K392:K397" si="12">IF(OR(COUNTIF(L392:N392,"未確認")&gt;0,COUNTIF(L392:N392,"~*")&gt;0),"※","")</f>
        <v/>
      </c>
      <c r="L392" s="147">
        <v>654</v>
      </c>
      <c r="M392" s="147">
        <v>85</v>
      </c>
      <c r="N392" s="147">
        <v>739</v>
      </c>
    </row>
    <row r="393" spans="1:22" s="83" customFormat="1" ht="34.5" customHeight="1">
      <c r="A393" s="249" t="s">
        <v>773</v>
      </c>
      <c r="B393" s="84"/>
      <c r="C393" s="370"/>
      <c r="D393" s="380"/>
      <c r="E393" s="320" t="s">
        <v>224</v>
      </c>
      <c r="F393" s="321"/>
      <c r="G393" s="321"/>
      <c r="H393" s="322"/>
      <c r="I393" s="343"/>
      <c r="J393" s="140">
        <f t="shared" si="11"/>
        <v>441</v>
      </c>
      <c r="K393" s="81" t="str">
        <f t="shared" si="12"/>
        <v/>
      </c>
      <c r="L393" s="147">
        <v>356</v>
      </c>
      <c r="M393" s="147">
        <v>85</v>
      </c>
      <c r="N393" s="147">
        <v>0</v>
      </c>
    </row>
    <row r="394" spans="1:22" s="83" customFormat="1" ht="34.5" customHeight="1">
      <c r="A394" s="250" t="s">
        <v>774</v>
      </c>
      <c r="B394" s="84"/>
      <c r="C394" s="370"/>
      <c r="D394" s="381"/>
      <c r="E394" s="320" t="s">
        <v>225</v>
      </c>
      <c r="F394" s="321"/>
      <c r="G394" s="321"/>
      <c r="H394" s="322"/>
      <c r="I394" s="343"/>
      <c r="J394" s="140">
        <f t="shared" si="11"/>
        <v>238</v>
      </c>
      <c r="K394" s="81" t="str">
        <f t="shared" si="12"/>
        <v/>
      </c>
      <c r="L394" s="147">
        <v>122</v>
      </c>
      <c r="M394" s="147">
        <v>0</v>
      </c>
      <c r="N394" s="147">
        <v>116</v>
      </c>
    </row>
    <row r="395" spans="1:22" s="83" customFormat="1" ht="34.5" customHeight="1">
      <c r="A395" s="250" t="s">
        <v>775</v>
      </c>
      <c r="B395" s="84"/>
      <c r="C395" s="370"/>
      <c r="D395" s="382"/>
      <c r="E395" s="320" t="s">
        <v>226</v>
      </c>
      <c r="F395" s="321"/>
      <c r="G395" s="321"/>
      <c r="H395" s="322"/>
      <c r="I395" s="343"/>
      <c r="J395" s="140">
        <f t="shared" si="11"/>
        <v>799</v>
      </c>
      <c r="K395" s="81" t="str">
        <f t="shared" si="12"/>
        <v/>
      </c>
      <c r="L395" s="147">
        <v>176</v>
      </c>
      <c r="M395" s="147">
        <v>0</v>
      </c>
      <c r="N395" s="147">
        <v>623</v>
      </c>
    </row>
    <row r="396" spans="1:22" s="83" customFormat="1" ht="34.5" customHeight="1">
      <c r="A396" s="250" t="s">
        <v>776</v>
      </c>
      <c r="B396" s="1"/>
      <c r="C396" s="370"/>
      <c r="D396" s="320" t="s">
        <v>227</v>
      </c>
      <c r="E396" s="321"/>
      <c r="F396" s="321"/>
      <c r="G396" s="321"/>
      <c r="H396" s="322"/>
      <c r="I396" s="343"/>
      <c r="J396" s="140">
        <f t="shared" si="11"/>
        <v>69670</v>
      </c>
      <c r="K396" s="81" t="str">
        <f t="shared" si="12"/>
        <v/>
      </c>
      <c r="L396" s="147">
        <v>14533</v>
      </c>
      <c r="M396" s="147">
        <v>20302</v>
      </c>
      <c r="N396" s="147">
        <v>34835</v>
      </c>
    </row>
    <row r="397" spans="1:22" s="83" customFormat="1" ht="34.5" customHeight="1">
      <c r="A397" s="250" t="s">
        <v>777</v>
      </c>
      <c r="B397" s="119"/>
      <c r="C397" s="370"/>
      <c r="D397" s="320" t="s">
        <v>228</v>
      </c>
      <c r="E397" s="321"/>
      <c r="F397" s="321"/>
      <c r="G397" s="321"/>
      <c r="H397" s="322"/>
      <c r="I397" s="344"/>
      <c r="J397" s="140">
        <f t="shared" si="11"/>
        <v>1480</v>
      </c>
      <c r="K397" s="81" t="str">
        <f t="shared" si="12"/>
        <v/>
      </c>
      <c r="L397" s="147">
        <v>663</v>
      </c>
      <c r="M397" s="147">
        <v>77</v>
      </c>
      <c r="N397" s="147">
        <v>740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542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739</v>
      </c>
      <c r="K405" s="81" t="str">
        <f t="shared" ref="K405:K422" si="14">IF(OR(COUNTIF(L405:N405,"未確認")&gt;0,COUNTIF(L405:N405,"~*")&gt;0),"※","")</f>
        <v/>
      </c>
      <c r="L405" s="147">
        <v>654</v>
      </c>
      <c r="M405" s="147">
        <v>85</v>
      </c>
      <c r="N405" s="147">
        <v>0</v>
      </c>
    </row>
    <row r="406" spans="1:22" s="83" customFormat="1" ht="34.5" customHeight="1">
      <c r="A406" s="251" t="s">
        <v>779</v>
      </c>
      <c r="B406" s="119"/>
      <c r="C406" s="369"/>
      <c r="D406" s="375" t="s">
        <v>233</v>
      </c>
      <c r="E406" s="377" t="s">
        <v>234</v>
      </c>
      <c r="F406" s="378"/>
      <c r="G406" s="378"/>
      <c r="H406" s="379"/>
      <c r="I406" s="361"/>
      <c r="J406" s="140">
        <f t="shared" si="13"/>
        <v>82</v>
      </c>
      <c r="K406" s="81" t="str">
        <f t="shared" si="14"/>
        <v/>
      </c>
      <c r="L406" s="147">
        <v>0</v>
      </c>
      <c r="M406" s="147">
        <v>82</v>
      </c>
      <c r="N406" s="147">
        <v>0</v>
      </c>
    </row>
    <row r="407" spans="1:22" s="83" customFormat="1" ht="34.5" customHeight="1">
      <c r="A407" s="251" t="s">
        <v>780</v>
      </c>
      <c r="B407" s="119"/>
      <c r="C407" s="369"/>
      <c r="D407" s="369"/>
      <c r="E407" s="320" t="s">
        <v>235</v>
      </c>
      <c r="F407" s="321"/>
      <c r="G407" s="321"/>
      <c r="H407" s="322"/>
      <c r="I407" s="361"/>
      <c r="J407" s="140">
        <f t="shared" si="13"/>
        <v>489</v>
      </c>
      <c r="K407" s="81" t="str">
        <f t="shared" si="14"/>
        <v/>
      </c>
      <c r="L407" s="147">
        <v>486</v>
      </c>
      <c r="M407" s="147">
        <v>3</v>
      </c>
      <c r="N407" s="147">
        <v>0</v>
      </c>
    </row>
    <row r="408" spans="1:22" s="83" customFormat="1" ht="34.5" customHeight="1">
      <c r="A408" s="251" t="s">
        <v>781</v>
      </c>
      <c r="B408" s="119"/>
      <c r="C408" s="369"/>
      <c r="D408" s="369"/>
      <c r="E408" s="320" t="s">
        <v>236</v>
      </c>
      <c r="F408" s="321"/>
      <c r="G408" s="321"/>
      <c r="H408" s="322"/>
      <c r="I408" s="361"/>
      <c r="J408" s="140">
        <f t="shared" si="13"/>
        <v>122</v>
      </c>
      <c r="K408" s="81" t="str">
        <f t="shared" si="14"/>
        <v/>
      </c>
      <c r="L408" s="147">
        <v>122</v>
      </c>
      <c r="M408" s="147">
        <v>0</v>
      </c>
      <c r="N408" s="147">
        <v>0</v>
      </c>
    </row>
    <row r="409" spans="1:22" s="83" customFormat="1" ht="34.5" customHeight="1">
      <c r="A409" s="251" t="s">
        <v>782</v>
      </c>
      <c r="B409" s="119"/>
      <c r="C409" s="369"/>
      <c r="D409" s="369"/>
      <c r="E409" s="317" t="s">
        <v>990</v>
      </c>
      <c r="F409" s="318"/>
      <c r="G409" s="318"/>
      <c r="H409" s="319"/>
      <c r="I409" s="361"/>
      <c r="J409" s="140">
        <f t="shared" si="13"/>
        <v>46</v>
      </c>
      <c r="K409" s="81" t="str">
        <f t="shared" si="14"/>
        <v/>
      </c>
      <c r="L409" s="147">
        <v>46</v>
      </c>
      <c r="M409" s="147">
        <v>0</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740</v>
      </c>
      <c r="K413" s="81" t="str">
        <f t="shared" si="14"/>
        <v/>
      </c>
      <c r="L413" s="147">
        <v>663</v>
      </c>
      <c r="M413" s="147">
        <v>77</v>
      </c>
      <c r="N413" s="147">
        <v>0</v>
      </c>
    </row>
    <row r="414" spans="1:22" s="83" customFormat="1" ht="34.5" customHeight="1">
      <c r="A414" s="251" t="s">
        <v>787</v>
      </c>
      <c r="B414" s="119"/>
      <c r="C414" s="369"/>
      <c r="D414" s="375" t="s">
        <v>240</v>
      </c>
      <c r="E414" s="377" t="s">
        <v>241</v>
      </c>
      <c r="F414" s="378"/>
      <c r="G414" s="378"/>
      <c r="H414" s="379"/>
      <c r="I414" s="361"/>
      <c r="J414" s="140">
        <f t="shared" si="13"/>
        <v>85</v>
      </c>
      <c r="K414" s="81" t="str">
        <f t="shared" si="14"/>
        <v/>
      </c>
      <c r="L414" s="147">
        <v>85</v>
      </c>
      <c r="M414" s="147">
        <v>0</v>
      </c>
      <c r="N414" s="147">
        <v>0</v>
      </c>
    </row>
    <row r="415" spans="1:22" s="83" customFormat="1" ht="34.5" customHeight="1">
      <c r="A415" s="251" t="s">
        <v>788</v>
      </c>
      <c r="B415" s="119"/>
      <c r="C415" s="369"/>
      <c r="D415" s="369"/>
      <c r="E415" s="320" t="s">
        <v>242</v>
      </c>
      <c r="F415" s="321"/>
      <c r="G415" s="321"/>
      <c r="H415" s="322"/>
      <c r="I415" s="361"/>
      <c r="J415" s="140">
        <f t="shared" si="13"/>
        <v>442</v>
      </c>
      <c r="K415" s="81" t="str">
        <f t="shared" si="14"/>
        <v/>
      </c>
      <c r="L415" s="147">
        <v>436</v>
      </c>
      <c r="M415" s="147">
        <v>6</v>
      </c>
      <c r="N415" s="147">
        <v>0</v>
      </c>
    </row>
    <row r="416" spans="1:22" s="83" customFormat="1" ht="34.5" customHeight="1">
      <c r="A416" s="251" t="s">
        <v>789</v>
      </c>
      <c r="B416" s="119"/>
      <c r="C416" s="369"/>
      <c r="D416" s="369"/>
      <c r="E416" s="320" t="s">
        <v>243</v>
      </c>
      <c r="F416" s="321"/>
      <c r="G416" s="321"/>
      <c r="H416" s="322"/>
      <c r="I416" s="361"/>
      <c r="J416" s="140">
        <f t="shared" si="13"/>
        <v>27</v>
      </c>
      <c r="K416" s="81" t="str">
        <f t="shared" si="14"/>
        <v/>
      </c>
      <c r="L416" s="147">
        <v>16</v>
      </c>
      <c r="M416" s="147">
        <v>11</v>
      </c>
      <c r="N416" s="147">
        <v>0</v>
      </c>
    </row>
    <row r="417" spans="1:22" s="83" customFormat="1" ht="34.5" customHeight="1">
      <c r="A417" s="251" t="s">
        <v>790</v>
      </c>
      <c r="B417" s="119"/>
      <c r="C417" s="369"/>
      <c r="D417" s="369"/>
      <c r="E417" s="320" t="s">
        <v>244</v>
      </c>
      <c r="F417" s="321"/>
      <c r="G417" s="321"/>
      <c r="H417" s="322"/>
      <c r="I417" s="361"/>
      <c r="J417" s="140">
        <f t="shared" si="13"/>
        <v>77</v>
      </c>
      <c r="K417" s="81" t="str">
        <f t="shared" si="14"/>
        <v/>
      </c>
      <c r="L417" s="147">
        <v>65</v>
      </c>
      <c r="M417" s="147">
        <v>12</v>
      </c>
      <c r="N417" s="147">
        <v>0</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17</v>
      </c>
      <c r="M418" s="147">
        <v>2</v>
      </c>
      <c r="N418" s="147">
        <v>0</v>
      </c>
    </row>
    <row r="419" spans="1:22" s="83" customFormat="1" ht="34.5" customHeight="1">
      <c r="A419" s="251" t="s">
        <v>792</v>
      </c>
      <c r="B419" s="119"/>
      <c r="C419" s="369"/>
      <c r="D419" s="369"/>
      <c r="E419" s="317" t="s">
        <v>605</v>
      </c>
      <c r="F419" s="318"/>
      <c r="G419" s="318"/>
      <c r="H419" s="319"/>
      <c r="I419" s="361"/>
      <c r="J419" s="140">
        <f t="shared" si="13"/>
        <v>12</v>
      </c>
      <c r="K419" s="81" t="str">
        <f t="shared" si="14"/>
        <v/>
      </c>
      <c r="L419" s="147">
        <v>9</v>
      </c>
      <c r="M419" s="147">
        <v>3</v>
      </c>
      <c r="N419" s="147">
        <v>0</v>
      </c>
    </row>
    <row r="420" spans="1:22" s="83" customFormat="1" ht="34.5" customHeight="1">
      <c r="A420" s="251" t="s">
        <v>793</v>
      </c>
      <c r="B420" s="119"/>
      <c r="C420" s="369"/>
      <c r="D420" s="369"/>
      <c r="E420" s="320" t="s">
        <v>246</v>
      </c>
      <c r="F420" s="321"/>
      <c r="G420" s="321"/>
      <c r="H420" s="322"/>
      <c r="I420" s="361"/>
      <c r="J420" s="140">
        <f t="shared" si="13"/>
        <v>29</v>
      </c>
      <c r="K420" s="81" t="str">
        <f t="shared" si="14"/>
        <v/>
      </c>
      <c r="L420" s="147">
        <v>24</v>
      </c>
      <c r="M420" s="147">
        <v>5</v>
      </c>
      <c r="N420" s="147">
        <v>0</v>
      </c>
    </row>
    <row r="421" spans="1:22" s="83" customFormat="1" ht="34.5" customHeight="1">
      <c r="A421" s="251" t="s">
        <v>794</v>
      </c>
      <c r="B421" s="119"/>
      <c r="C421" s="369"/>
      <c r="D421" s="369"/>
      <c r="E421" s="320" t="s">
        <v>247</v>
      </c>
      <c r="F421" s="321"/>
      <c r="G421" s="321"/>
      <c r="H421" s="322"/>
      <c r="I421" s="361"/>
      <c r="J421" s="140">
        <f t="shared" si="13"/>
        <v>49</v>
      </c>
      <c r="K421" s="81" t="str">
        <f t="shared" si="14"/>
        <v/>
      </c>
      <c r="L421" s="147">
        <v>11</v>
      </c>
      <c r="M421" s="147">
        <v>38</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542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655</v>
      </c>
      <c r="K430" s="193" t="str">
        <f>IF(OR(COUNTIF(L430:N430,"未確認")&gt;0,COUNTIF(L430:N430,"~*")&gt;0),"※","")</f>
        <v/>
      </c>
      <c r="L430" s="147">
        <v>578</v>
      </c>
      <c r="M430" s="147">
        <v>77</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34</v>
      </c>
      <c r="K431" s="193" t="str">
        <f>IF(OR(COUNTIF(L431:N431,"未確認")&gt;0,COUNTIF(L431:N431,"~*")&gt;0),"※","")</f>
        <v/>
      </c>
      <c r="L431" s="147">
        <v>32</v>
      </c>
      <c r="M431" s="147">
        <v>2</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21</v>
      </c>
      <c r="K432" s="193" t="str">
        <f>IF(OR(COUNTIF(L432:N432,"未確認")&gt;0,COUNTIF(L432:N432,"~*")&gt;0),"※","")</f>
        <v/>
      </c>
      <c r="L432" s="147">
        <v>15</v>
      </c>
      <c r="M432" s="147">
        <v>6</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547</v>
      </c>
      <c r="K433" s="193" t="str">
        <f>IF(OR(COUNTIF(L433:N433,"未確認")&gt;0,COUNTIF(L433:N433,"~*")&gt;0),"※","")</f>
        <v/>
      </c>
      <c r="L433" s="147">
        <v>478</v>
      </c>
      <c r="M433" s="147">
        <v>69</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53</v>
      </c>
      <c r="K434" s="193" t="str">
        <f>IF(OR(COUNTIF(L434:N434,"未確認")&gt;0,COUNTIF(L434:N434,"~*")&gt;0),"※","")</f>
        <v/>
      </c>
      <c r="L434" s="147">
        <v>53</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542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542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t="s">
        <v>1055</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t="s">
        <v>541</v>
      </c>
      <c r="M469" s="117">
        <v>0</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v>0</v>
      </c>
      <c r="M476" s="117">
        <v>0</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v>0</v>
      </c>
      <c r="M477" s="117">
        <v>0</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v>0</v>
      </c>
      <c r="N481" s="117" t="s">
        <v>1055</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v>0</v>
      </c>
      <c r="M482" s="117">
        <v>0</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t="s">
        <v>1055</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t="s">
        <v>1055</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t="s">
        <v>1055</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542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v>0</v>
      </c>
      <c r="M504" s="117">
        <v>0</v>
      </c>
      <c r="N504" s="117" t="s">
        <v>1055</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v>0</v>
      </c>
      <c r="N505" s="117" t="s">
        <v>1055</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t="s">
        <v>1055</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t="s">
        <v>1055</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v>0</v>
      </c>
      <c r="N508" s="117" t="s">
        <v>1055</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t="s">
        <v>1055</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t="s">
        <v>1055</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t="s">
        <v>1055</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542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v>0</v>
      </c>
      <c r="M516" s="117">
        <v>0</v>
      </c>
      <c r="N516" s="117" t="s">
        <v>1055</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v>0</v>
      </c>
      <c r="M517" s="117">
        <v>0</v>
      </c>
      <c r="N517" s="117" t="s">
        <v>1055</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542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v>0</v>
      </c>
      <c r="M522" s="117">
        <v>0</v>
      </c>
      <c r="N522" s="117" t="s">
        <v>1055</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542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542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v>0</v>
      </c>
      <c r="M532" s="117">
        <v>0</v>
      </c>
      <c r="N532" s="117" t="s">
        <v>1055</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t="s">
        <v>1055</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t="s">
        <v>1055</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v>0</v>
      </c>
      <c r="N535" s="117" t="s">
        <v>1055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t="s">
        <v>1055</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t="s">
        <v>1055</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542</v>
      </c>
    </row>
    <row r="544" spans="1:22" s="1" customFormat="1" ht="20.25" customHeight="1">
      <c r="A544" s="243"/>
      <c r="C544" s="62"/>
      <c r="D544" s="3"/>
      <c r="E544" s="3"/>
      <c r="F544" s="3"/>
      <c r="G544" s="3"/>
      <c r="H544" s="287"/>
      <c r="I544" s="67" t="s">
        <v>36</v>
      </c>
      <c r="J544" s="68"/>
      <c r="K544" s="186"/>
      <c r="L544" s="70" t="s">
        <v>1050</v>
      </c>
      <c r="M544" s="70" t="s">
        <v>1053</v>
      </c>
      <c r="N544" s="70" t="s">
        <v>1056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v>0</v>
      </c>
      <c r="M545" s="117">
        <v>0</v>
      </c>
      <c r="N545" s="117" t="s">
        <v>1055</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t="s">
        <v>1055</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t="s">
        <v>1055</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t="s">
        <v>1055</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t="s">
        <v>1055</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t="s">
        <v>1055</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t="s">
        <v>1055</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t="s">
        <v>1055</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t="s">
        <v>1055</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t="s">
        <v>1055</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t="s">
        <v>1055</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t="s">
        <v>1055</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t="s">
        <v>1055</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542</v>
      </c>
    </row>
    <row r="589" spans="1:22" s="1" customFormat="1" ht="20.25" customHeight="1">
      <c r="A589" s="243"/>
      <c r="C589" s="62"/>
      <c r="D589" s="3"/>
      <c r="E589" s="3"/>
      <c r="F589" s="3"/>
      <c r="G589" s="3"/>
      <c r="H589" s="287"/>
      <c r="I589" s="67" t="s">
        <v>36</v>
      </c>
      <c r="J589" s="68"/>
      <c r="K589" s="186"/>
      <c r="L589" s="70" t="s">
        <v>1050</v>
      </c>
      <c r="M589" s="70" t="s">
        <v>1053</v>
      </c>
      <c r="N589" s="70" t="s">
        <v>1056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v>0</v>
      </c>
      <c r="M590" s="117">
        <v>0</v>
      </c>
      <c r="N590" s="117" t="s">
        <v>1055</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v>0</v>
      </c>
      <c r="M591" s="117">
        <v>0</v>
      </c>
      <c r="N591" s="117" t="s">
        <v>1055</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v>0</v>
      </c>
      <c r="M592" s="117">
        <v>0</v>
      </c>
      <c r="N592" s="117" t="s">
        <v>1055</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t="s">
        <v>1055</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v>0</v>
      </c>
      <c r="M594" s="117">
        <v>0</v>
      </c>
      <c r="N594" s="117" t="s">
        <v>1055</v>
      </c>
    </row>
    <row r="595" spans="1:14" s="115" customFormat="1" ht="35.15" customHeight="1">
      <c r="A595" s="251" t="s">
        <v>895</v>
      </c>
      <c r="B595" s="84"/>
      <c r="C595" s="323" t="s">
        <v>995</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v>0</v>
      </c>
      <c r="M600" s="117">
        <v>0</v>
      </c>
      <c r="N600" s="117" t="s">
        <v>1055</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t="s">
        <v>1055</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t="s">
        <v>1055</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t="s">
        <v>1055</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t="s">
        <v>1055</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t="s">
        <v>1055</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542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1056</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v>0</v>
      </c>
      <c r="M613" s="117">
        <v>0</v>
      </c>
      <c r="N613" s="117" t="s">
        <v>1055</v>
      </c>
    </row>
    <row r="614" spans="1:22" s="118" customFormat="1" ht="71.25" customHeight="1">
      <c r="A614" s="252" t="s">
        <v>907</v>
      </c>
      <c r="B614" s="115"/>
      <c r="C614" s="317" t="s">
        <v>999</v>
      </c>
      <c r="D614" s="318"/>
      <c r="E614" s="318"/>
      <c r="F614" s="318"/>
      <c r="G614" s="318"/>
      <c r="H614" s="319"/>
      <c r="I614" s="338"/>
      <c r="J614" s="116" t="str">
        <f t="shared" si="28"/>
        <v>*</v>
      </c>
      <c r="K614" s="201" t="str">
        <f t="shared" si="29"/>
        <v>※</v>
      </c>
      <c r="L614" s="117" t="s">
        <v>541</v>
      </c>
      <c r="M614" s="117">
        <v>0</v>
      </c>
      <c r="N614" s="117" t="s">
        <v>1055</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t="s">
        <v>1055</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t="s">
        <v>1055</v>
      </c>
    </row>
    <row r="617" spans="1:22" s="118" customFormat="1" ht="84" customHeight="1">
      <c r="A617" s="252" t="s">
        <v>910</v>
      </c>
      <c r="B617" s="115"/>
      <c r="C617" s="320" t="s">
        <v>419</v>
      </c>
      <c r="D617" s="321"/>
      <c r="E617" s="321"/>
      <c r="F617" s="321"/>
      <c r="G617" s="321"/>
      <c r="H617" s="322"/>
      <c r="I617" s="122" t="s">
        <v>420</v>
      </c>
      <c r="J617" s="116">
        <f t="shared" si="28"/>
        <v>46</v>
      </c>
      <c r="K617" s="201" t="str">
        <f t="shared" si="29"/>
        <v>※</v>
      </c>
      <c r="L617" s="117">
        <v>46</v>
      </c>
      <c r="M617" s="117">
        <v>0</v>
      </c>
      <c r="N617" s="117" t="s">
        <v>1055</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v>0</v>
      </c>
      <c r="N618" s="117" t="s">
        <v>1055</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t="s">
        <v>1055</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t="s">
        <v>1055</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v>0</v>
      </c>
      <c r="N621" s="117" t="s">
        <v>1055</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v>0</v>
      </c>
      <c r="N622" s="117" t="s">
        <v>1055</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t="s">
        <v>1055</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542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v>0</v>
      </c>
      <c r="M631" s="117">
        <v>0</v>
      </c>
      <c r="N631" s="117" t="s">
        <v>1055</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v>0</v>
      </c>
      <c r="N632" s="117" t="s">
        <v>1055</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v>0</v>
      </c>
      <c r="N633" s="117" t="s">
        <v>1055</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t="s">
        <v>1055</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v>0</v>
      </c>
      <c r="N635" s="117" t="s">
        <v>1055</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v>0</v>
      </c>
      <c r="N636" s="117" t="s">
        <v>1055</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v>0</v>
      </c>
      <c r="N637" s="117" t="s">
        <v>1055</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v>0</v>
      </c>
      <c r="N638" s="117" t="s">
        <v>1055</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542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0</v>
      </c>
      <c r="K646" s="201" t="str">
        <f t="shared" ref="K646:K660" si="33">IF(OR(COUNTIF(L646:N646,"未確認")&gt;0,COUNTIF(L646:N646,"*")&gt;0),"※","")</f>
        <v>※</v>
      </c>
      <c r="L646" s="117">
        <v>0</v>
      </c>
      <c r="M646" s="117">
        <v>0</v>
      </c>
      <c r="N646" s="117" t="s">
        <v>1055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t="s">
        <v>1055</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v>0</v>
      </c>
      <c r="N648" s="117" t="s">
        <v>1055</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v>0</v>
      </c>
      <c r="N649" s="117" t="s">
        <v>1055</v>
      </c>
    </row>
    <row r="650" spans="1:22" s="118" customFormat="1" ht="84" customHeight="1">
      <c r="A650" s="252" t="s">
        <v>929</v>
      </c>
      <c r="B650" s="84"/>
      <c r="C650" s="295"/>
      <c r="D650" s="297"/>
      <c r="E650" s="320" t="s">
        <v>941</v>
      </c>
      <c r="F650" s="321"/>
      <c r="G650" s="321"/>
      <c r="H650" s="322"/>
      <c r="I650" s="122" t="s">
        <v>458</v>
      </c>
      <c r="J650" s="116">
        <f t="shared" si="32"/>
        <v>31</v>
      </c>
      <c r="K650" s="201" t="str">
        <f t="shared" si="33"/>
        <v>※</v>
      </c>
      <c r="L650" s="117">
        <v>31</v>
      </c>
      <c r="M650" s="117">
        <v>0</v>
      </c>
      <c r="N650" s="117" t="s">
        <v>1055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v>0</v>
      </c>
      <c r="N651" s="117" t="s">
        <v>1055</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t="s">
        <v>1055</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t="s">
        <v>1055</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t="s">
        <v>1055</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v>0</v>
      </c>
      <c r="N655" s="117" t="s">
        <v>1055</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t="s">
        <v>1055</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v>0</v>
      </c>
      <c r="N657" s="117" t="s">
        <v>1055</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v>0</v>
      </c>
      <c r="N658" s="117" t="s">
        <v>1055</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t="s">
        <v>1055</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t="s">
        <v>1055</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542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542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t="str">
        <f>IF(SUM(L683:N683)=0,IF(COUNTIF(L683:N683,"未確認")&gt;0,"未確認",IF(COUNTIF(L683:N683,"~*")&gt;0,"*",SUM(L683:N683))),SUM(L683:N683))</f>
        <v>*</v>
      </c>
      <c r="K683" s="201" t="str">
        <f>IF(OR(COUNTIF(L683:N683,"未確認")&gt;0,COUNTIF(L683:N683,"*")&gt;0),"※","")</f>
        <v>※</v>
      </c>
      <c r="L683" s="117">
        <v>0</v>
      </c>
      <c r="M683" s="117" t="s">
        <v>541</v>
      </c>
      <c r="N683" s="117" t="s">
        <v>1055</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t="s">
        <v>1055</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v>0</v>
      </c>
      <c r="M685" s="117">
        <v>0</v>
      </c>
      <c r="N685" s="117" t="s">
        <v>1055</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542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v>0</v>
      </c>
      <c r="M693" s="117">
        <v>0</v>
      </c>
      <c r="N693" s="117" t="s">
        <v>1055</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v>0</v>
      </c>
      <c r="M694" s="117">
        <v>0</v>
      </c>
      <c r="N694" s="117" t="s">
        <v>1055</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v>0</v>
      </c>
      <c r="M695" s="117">
        <v>0</v>
      </c>
      <c r="N695" s="117" t="s">
        <v>1055</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v>0</v>
      </c>
      <c r="M696" s="117">
        <v>0</v>
      </c>
      <c r="N696" s="117" t="s">
        <v>1055</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v>0</v>
      </c>
      <c r="M697" s="117">
        <v>0</v>
      </c>
      <c r="N697" s="117" t="s">
        <v>1055</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542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v>0</v>
      </c>
      <c r="M706" s="117">
        <v>0</v>
      </c>
      <c r="N706" s="117" t="s">
        <v>1055</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v>0</v>
      </c>
      <c r="M707" s="117">
        <v>0</v>
      </c>
      <c r="N707" s="117" t="s">
        <v>1055</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v>0</v>
      </c>
      <c r="M708" s="117">
        <v>0</v>
      </c>
      <c r="N708" s="117" t="s">
        <v>1055</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v>0</v>
      </c>
      <c r="M709" s="117">
        <v>0</v>
      </c>
      <c r="N709" s="117" t="s">
        <v>1055</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79666C8-DE45-4CA7-9296-AFE21BF3A21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2019-12-23T00:52:49Z</dcterms:modified>
</cp:coreProperties>
</file>