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855A30B-E441-487E-95D8-089E74CE7050}"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<sst xmlns="http://schemas.openxmlformats.org/spreadsheetml/2006/main" count="2973" uniqueCount="1046">
  <si>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</si>
  <si>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</si>
  <si>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</si>
  <si>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</si>
  <si>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</si>
  <si>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</si>
  <si>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</si>
  <si>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</si>
  <si>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</si>
  <si>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</si>
  <si>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</si>
  <si>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</si>
  <si>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</si>
  <si>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</si>
  <si>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</si>
  <si>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</si>
  <si>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</si>
  <si>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</si>
  <si>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</si>
  <si>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</si>
  <si>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</si>
  <si>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</si>
  <si>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</si>
  <si>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</si>
  <si>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</si>
  <si>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</si>
  <si>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</si>
  <si>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</si>
  <si>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</si>
  <si>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</si>
  <si>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</si>
  <si>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</si>
  <si>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</si>
  <si>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</si>
  <si>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</si>
  <si>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</si>
  <si>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</si>
  <si>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</si>
  <si>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</si>
  <si>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</si>
  <si>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</si>
  <si>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</si>
  <si>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</si>
  <si>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</si>
  <si>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</si>
  <si>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</si>
  <si>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</si>
  <si>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</si>
  <si>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</si>
  <si>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</si>
  <si>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</si>
  <si>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</si>
  <si>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</si>
  <si>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</si>
  <si>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</si>
  <si>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</si>
  <si>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</si>
  <si>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</si>
  <si>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</si>
  <si>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</si>
  <si>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</si>
  <si>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</si>
  <si>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</si>
  <si>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</si>
  <si>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</si>
  <si>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</si>
  <si>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</si>
  <si>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</si>
  <si>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</si>
  <si>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</si>
  <si>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</si>
  <si>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</si>
  <si>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</si>
  <si>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</si>
  <si>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</si>
  <si>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</si>
  <si>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</si>
  <si>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</si>
  <si>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</si>
  <si>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</si>
  <si>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</si>
  <si>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</si>
  <si>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</si>
  <si>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</si>
  <si>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</si>
  <si>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</si>
  <si>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</si>
  <si>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</si>
  <si>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</si>
  <si>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</si>
  <si>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</si>
  <si>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</si>
  <si>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</si>
  <si>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</si>
  <si>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</si>
  <si>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</si>
  <si>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</si>
  <si>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</si>
  <si>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</si>
  <si>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</si>
  <si>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</si>
  <si>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</si>
  <si>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</si>
  <si>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</si>
  <si>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</si>
  <si>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</si>
  <si>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</si>
  <si>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</si>
  <si>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</si>
  <si>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</si>
  <si>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</si>
  <si>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</si>
  <si>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</si>
  <si>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</si>
  <si>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</si>
  <si>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</si>
  <si>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</si>
  <si>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</si>
  <si>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</si>
  <si>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</si>
  <si>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</si>
  <si>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</si>
  <si>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</si>
  <si>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</si>
  <si>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</si>
  <si>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</si>
  <si>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</si>
  <si>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</si>
  <si>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</si>
  <si>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</si>
  <si>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</si>
  <si>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</si>
  <si>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</si>
  <si>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</si>
  <si>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</si>
  <si>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</si>
  <si>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</si>
  <si>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</si>
  <si>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</si>
  <si>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</si>
  <si>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</si>
  <si>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</si>
  <si>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</si>
  <si>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</si>
  <si>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</si>
  <si>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</si>
  <si>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</si>
  <si>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</si>
  <si>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</si>
  <si>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</si>
  <si>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</si>
  <si>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</si>
  <si>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</si>
  <si>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</si>
  <si>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</si>
  <si>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</si>
  <si>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</si>
  <si>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</si>
  <si>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</si>
  <si>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</si>
  <si>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</si>
  <si>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</si>
  <si>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</si>
  <si>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</si>
  <si>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</si>
  <si>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</si>
  <si>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</si>
  <si>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</si>
  <si>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</si>
  <si>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</si>
  <si>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</si>
  <si>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</si>
  <si>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</si>
  <si>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</si>
  <si>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</si>
  <si>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</si>
  <si>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</si>
  <si>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</si>
  <si>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</si>
  <si>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</si>
  <si>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</si>
  <si>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</si>
  <si>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</si>
  <si>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</si>
  <si>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</si>
  <si>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</si>
  <si>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</si>
  <si>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</si>
  <si>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</si>
  <si>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</si>
  <si>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</si>
  <si>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</si>
  <si>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</si>
  <si>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</si>
  <si>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</si>
  <si>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</si>
  <si>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</si>
  <si>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</si>
  <si>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</si>
  <si>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</si>
  <si>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</si>
  <si>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</si>
  <si>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</si>
  <si>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</si>
  <si>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</si>
  <si>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</si>
  <si>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</si>
  <si>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</si>
  <si>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</si>
  <si>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</si>
  <si>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</si>
  <si>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</si>
  <si>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</si>
  <si>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</si>
  <si>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</si>
  <si>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</si>
  <si>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</si>
  <si>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</si>
  <si>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</si>
  <si>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</si>
  <si>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</si>
  <si>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</si>
  <si>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</si>
  <si>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</si>
  <si>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</si>
  <si>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</si>
  <si>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</si>
  <si>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</si>
  <si>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</si>
  <si>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</si>
  <si>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</si>
  <si>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</si>
  <si>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</si>
  <si>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</si>
  <si>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</si>
  <si>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</si>
  <si>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</si>
  <si>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</si>
  <si>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</si>
  <si>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</si>
  <si>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</si>
  <si>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</si>
  <si>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</si>
  <si>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</si>
  <si>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</si>
  <si>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</si>
  <si>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</si>
  <si>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</si>
  <si>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</si>
  <si>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</si>
  <si>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</si>
  <si>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</si>
  <si>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</si>
  <si>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</si>
  <si>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</si>
  <si>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</si>
  <si>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</si>
  <si>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</si>
  <si>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</si>
  <si>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</si>
  <si>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</si>
  <si>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</si>
  <si>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</si>
  <si>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</si>
  <si>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</si>
  <si>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</si>
  <si>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</si>
  <si>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</si>
  <si>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</si>
  <si>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</si>
  <si>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</si>
  <si>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</si>
  <si>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</si>
  <si>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</si>
  <si>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</si>
  <si>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</si>
  <si>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</si>
  <si>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</si>
  <si>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</si>
  <si>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</si>
  <si>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</si>
  <si>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</si>
  <si>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</si>
  <si>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</si>
  <si>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</si>
  <si>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</si>
  <si>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</si>
  <si>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</si>
  <si>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</si>
  <si>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</si>
  <si>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</si>
  <si>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</si>
  <si>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</si>
  <si>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</si>
  <si>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</si>
  <si>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</si>
  <si>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</si>
  <si>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</si>
  <si>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</si>
  <si>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</si>
  <si>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</si>
  <si>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</si>
  <si>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</si>
  <si>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</si>
  <si>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</si>
  <si>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</si>
  <si>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</si>
  <si>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</si>
  <si>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</si>
  <si>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</si>
  <si>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</si>
  <si>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</si>
  <si>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</si>
  <si>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</si>
  <si>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</si>
  <si>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</si>
  <si>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</si>
  <si>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</si>
  <si>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</si>
  <si>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</si>
  <si>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</si>
  <si>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</si>
  <si>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</si>
  <si>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</si>
  <si>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</si>
  <si>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</si>
  <si>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</si>
  <si>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</si>
  <si>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</si>
  <si>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</si>
  <si>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</si>
  <si>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</si>
  <si>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</si>
  <si>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</si>
  <si>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</si>
  <si>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</si>
  <si>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</si>
  <si>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</si>
  <si>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</si>
  <si>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</si>
  <si>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</si>
  <si>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</si>
  <si>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</si>
  <si>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</si>
  <si>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</si>
  <si>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</si>
  <si>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</si>
  <si>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</si>
  <si>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</si>
  <si>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</si>
  <si>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</si>
  <si>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</si>
  <si>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</si>
  <si>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</si>
  <si>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</si>
  <si>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</si>
  <si>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</si>
  <si>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</si>
  <si>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</si>
  <si>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</si>
  <si>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</si>
  <si>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</si>
  <si>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</si>
  <si>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</si>
  <si>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</si>
  <si>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</si>
  <si>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</si>
  <si>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</si>
  <si>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</si>
  <si>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</si>
  <si>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</si>
  <si>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</si>
  <si>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</si>
  <si>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</si>
  <si>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</si>
  <si>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</si>
  <si>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</si>
  <si>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</si>
  <si>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</si>
  <si>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</si>
  <si>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</si>
  <si>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</si>
  <si>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</si>
  <si>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</si>
  <si>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</si>
  <si>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</si>
  <si>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</si>
  <si>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</si>
  <si>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</si>
  <si>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</si>
  <si>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</si>
  <si>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</si>
  <si>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</si>
  <si>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</si>
  <si>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</si>
  <si>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</si>
  <si>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</si>
  <si>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</si>
  <si>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</si>
  <si>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</si>
  <si>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</si>
  <si>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</si>
  <si>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</si>
  <si>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</si>
  <si>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</si>
  <si>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</si>
  <si>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</si>
  <si>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</si>
  <si>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</si>
  <si>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</si>
  <si>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</si>
  <si>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</si>
  <si>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</si>
  <si>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</si>
  <si>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</si>
  <si>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</si>
  <si>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</si>
  <si>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</si>
  <si>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</si>
  <si>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</si>
  <si>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</si>
  <si>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</si>
  <si>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</si>
  <si>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</si>
  <si>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</si>
  <si>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</si>
  <si>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</si>
  <si>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</si>
  <si>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</si>
  <si>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</si>
  <si>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</si>
  <si>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</si>
  <si>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</si>
  <si>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</si>
  <si>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</si>
  <si>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</si>
  <si>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</si>
  <si>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</si>
  <si>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</si>
  <si>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</si>
  <si>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</si>
  <si>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</si>
  <si>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</si>
  <si>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</si>
  <si>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</si>
  <si>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</si>
  <si>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</si>
  <si>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</si>
  <si>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</si>
  <si>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</si>
  <si>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</si>
  <si>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</si>
  <si>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</si>
  <si>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</si>
  <si>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</si>
  <si>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</si>
  <si>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</si>
  <si>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</si>
  <si>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</si>
  <si>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</si>
  <si>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</si>
  <si>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</si>
  <si>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</si>
  <si>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</si>
  <si>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</si>
  <si>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</si>
  <si>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</si>
  <si>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</si>
  <si>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</si>
  <si>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</si>
  <si>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</si>
  <si>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</si>
  <si>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</si>
  <si>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</si>
  <si>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</si>
  <si>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</si>
  <si>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</si>
  <si>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</si>
  <si>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</si>
  <si>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</si>
  <si>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</si>
  <si>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</si>
  <si>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</si>
  <si>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</si>
  <si>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</si>
  <si>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</si>
  <si>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</si>
  <si>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</si>
  <si>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</si>
  <si>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</si>
  <si>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</si>
  <si>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</si>
  <si>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</si>
  <si>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</si>
  <si>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</si>
  <si>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</si>
  <si>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</si>
  <si>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</si>
  <si>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</si>
  <si>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</si>
  <si>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</si>
  <si>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</si>
  <si>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</si>
  <si>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</si>
  <si>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</si>
  <si>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</si>
  <si>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</si>
  <si>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</si>
  <si>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</si>
  <si>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</si>
  <si>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</si>
  <si>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</si>
  <si>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</si>
  <si>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</si>
  <si>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</si>
  <si>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</si>
  <si>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</si>
  <si>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</si>
  <si>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</si>
  <si>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</si>
  <si>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</si>
  <si>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</si>
  <si>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</si>
  <si>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</si>
  <si>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</si>
  <si>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</si>
  <si>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</si>
  <si>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</si>
  <si>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</si>
  <si>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</si>
  <si>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</si>
  <si>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</si>
  <si>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</si>
  <si>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</si>
  <si>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</si>
  <si>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</si>
  <si>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</si>
  <si>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</si>
  <si>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</si>
  <si>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</si>
  <si>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</si>
  <si>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</si>
  <si>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</si>
  <si>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</si>
  <si>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</si>
  <si>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</si>
  <si>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</si>
  <si>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</si>
  <si>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</si>
  <si>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</si>
  <si>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</si>
  <si>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</si>
  <si>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</si>
  <si>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</si>
  <si>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</si>
  <si>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</si>
  <si>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</si>
  <si>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</si>
  <si>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</si>
  <si>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</si>
  <si>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</si>
  <si>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</si>
  <si>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</si>
  <si>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</si>
  <si>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</si>
  <si>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</si>
  <si>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</si>
  <si>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</si>
  <si>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</si>
  <si>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</si>
  <si>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</si>
  <si>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</si>
  <si>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</si>
  <si>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</si>
  <si>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</si>
  <si>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</si>
  <si>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</si>
  <si>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</si>
  <si>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</si>
  <si>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</si>
  <si>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</si>
  <si>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</si>
  <si>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</si>
  <si>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</si>
  <si>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</si>
  <si>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</si>
  <si>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</si>
  <si>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</si>
  <si>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</si>
  <si>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</si>
  <si>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</si>
  <si>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</si>
  <si>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</si>
  <si>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</si>
  <si>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</si>
  <si>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</si>
  <si>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</si>
  <si>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</si>
  <si>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</si>
  <si>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</si>
  <si>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</si>
  <si>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</si>
  <si>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</si>
  <si>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</si>
  <si>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</si>
  <si>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</si>
  <si>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</si>
  <si>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</si>
  <si>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</si>
  <si>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</si>
  <si>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</si>
  <si>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</si>
  <si>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</si>
  <si>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</si>
  <si>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</si>
  <si>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</si>
  <si>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</si>
  <si>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</si>
  <si>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</si>
  <si>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</si>
  <si>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</si>
  <si>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</si>
  <si>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</si>
  <si>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</si>
  <si>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</si>
  <si>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</si>
  <si>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</si>
  <si>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</si>
  <si>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</si>
  <si>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</si>
  <si>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</si>
  <si>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</si>
  <si>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</si>
  <si>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</si>
  <si>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</si>
  <si>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</si>
  <si>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</si>
  <si>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</si>
  <si>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</si>
  <si>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</si>
  <si>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</si>
  <si>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</si>
  <si>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</si>
  <si>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</si>
  <si>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</si>
  <si>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</si>
  <si>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</si>
  <si>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</si>
  <si>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</si>
  <si>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</si>
  <si>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</si>
  <si>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</si>
  <si>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</si>
  <si>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</si>
  <si>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</si>
  <si>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</si>
  <si>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</si>
  <si>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</si>
  <si>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</si>
  <si>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</si>
  <si>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</si>
  <si>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</si>
  <si>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</si>
  <si>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</si>
  <si>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</si>
  <si>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</si>
  <si>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</si>
  <si>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</si>
  <si>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</si>
  <si>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</si>
  <si>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</si>
  <si>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</si>
  <si>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</si>
  <si>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</si>
  <si>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</si>
  <si>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</si>
  <si>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</si>
  <si>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</si>
  <si>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</si>
  <si>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</si>
  <si>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</si>
  <si>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</si>
  <si>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</si>
  <si>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</si>
  <si>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</si>
  <si>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</si>
  <si>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</si>
  <si>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</si>
  <si>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</si>
  <si>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</si>
  <si>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</si>
  <si>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</si>
  <si>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</si>
  <si>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</si>
  <si>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</si>
  <si>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</si>
  <si>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</si>
  <si>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</si>
  <si>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</si>
  <si>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</si>
  <si>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</si>
  <si>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</si>
  <si>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</si>
  <si>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</si>
  <si>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</si>
  <si>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</si>
  <si>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</si>
  <si>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</si>
  <si>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</si>
  <si>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</si>
  <si>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</si>
  <si>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</si>
  <si>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</si>
  <si>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</si>
  <si>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</si>
  <si>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</si>
  <si>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</si>
  <si>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</si>
  <si>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</si>
  <si>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</si>
  <si>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</si>
  <si>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</si>
  <si>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</si>
  <si>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</si>
  <si>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</si>
  <si>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</si>
  <si>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</si>
  <si>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</si>
  <si>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</si>
  <si>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</si>
  <si>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</si>
  <si>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</si>
  <si>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</si>
  <si>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</si>
  <si>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</si>
  <si>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</si>
  <si>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</si>
  <si>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</si>
  <si>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</si>
  <si>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</si>
  <si>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</si>
  <si>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</si>
  <si>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</si>
  <si>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</si>
  <si>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</si>
  <si>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</si>
  <si>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</si>
  <si>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</si>
  <si>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</si>
  <si>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</si>
  <si>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</si>
  <si>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</si>
  <si>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</si>
  <si>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</si>
  <si>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</si>
  <si>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</si>
  <si>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</si>
  <si>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</si>
  <si>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</si>
  <si>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</si>
  <si>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</si>
  <si>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</si>
  <si>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</si>
  <si>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</si>
  <si>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</si>
  <si>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</si>
  <si>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</si>
  <si>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</si>
  <si>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</si>
  <si>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</si>
  <si>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</si>
  <si>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</si>
  <si>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</si>
  <si>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</si>
  <si>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</si>
  <si>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</si>
  <si>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</si>
  <si>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</si>
  <si>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</si>
  <si>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</si>
  <si>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</si>
  <si>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</si>
  <si>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</si>
  <si>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</si>
  <si>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</si>
  <si>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</si>
  <si>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</si>
  <si>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</si>
  <si>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</si>
  <si>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</si>
  <si>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</si>
  <si>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</si>
  <si>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</si>
  <si>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</si>
  <si>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</si>
  <si>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</si>
  <si>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</si>
  <si>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</si>
  <si>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</si>
  <si>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</si>
  <si>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</si>
  <si>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</si>
  <si>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</si>
  <si>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</si>
  <si>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</si>
  <si>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</si>
  <si>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</si>
  <si>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</si>
  <si>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</si>
  <si>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</si>
  <si>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</si>
  <si>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</si>
  <si>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</si>
  <si>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</si>
  <si>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</si>
  <si>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</si>
  <si>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</si>
  <si>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</si>
  <si>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</si>
  <si>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</si>
  <si>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</si>
  <si>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</si>
  <si>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</si>
  <si>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</si>
  <si>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</si>
  <si>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</si>
  <si>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</si>
  <si>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</si>
  <si>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</si>
  <si>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</si>
  <si>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</si>
  <si>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</si>
  <si>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</si>
  <si>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</si>
  <si>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</si>
  <si>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</si>
  <si>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</si>
  <si>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</si>
  <si>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</si>
  <si>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</si>
  <si>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</si>
  <si>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</si>
  <si>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</si>
  <si>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</si>
  <si>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</si>
  <si>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</si>
  <si>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</si>
  <si>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</si>
  <si>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</si>
  <si>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</si>
  <si>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</si>
  <si>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</si>
  <si>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</si>
  <si>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</si>
  <si>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</si>
  <si>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</si>
  <si>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</si>
  <si>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</si>
  <si>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</si>
  <si>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</si>
  <si>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</si>
  <si>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</si>
  <si>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</si>
  <si>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</si>
  <si>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</si>
  <si>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</si>
  <si>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</si>
  <si>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</si>
  <si>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</si>
  <si>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</si>
  <si>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</si>
  <si>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</si>
  <si>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</si>
  <si>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</si>
  <si>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</si>
  <si>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</si>
  <si>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</si>
  <si>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</si>
  <si>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</si>
  <si>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</si>
  <si>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</si>
  <si>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</si>
  <si>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</si>
  <si>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</si>
  <si>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</si>
  <si>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</si>
  <si>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</si>
  <si>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</si>
  <si>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</si>
  <si>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</si>
  <si>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</si>
  <si>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</si>
  <si>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</si>
  <si>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</si>
  <si>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</si>
  <si>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</si>
  <si>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</si>
  <si>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</si>
  <si>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</si>
  <si>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</si>
  <si>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</si>
  <si>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</si>
  <si>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</si>
  <si>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</si>
  <si>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</si>
  <si>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</si>
  <si>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</si>
  <si>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</si>
  <si>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</si>
  <si>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</si>
  <si>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</si>
  <si>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</si>
  <si>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</si>
  <si>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</si>
  <si>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</si>
  <si>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</si>
  <si>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</si>
  <si>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</si>
  <si>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</si>
  <si>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</si>
  <si>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</si>
  <si>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</si>
  <si>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</si>
  <si>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</si>
  <si>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</si>
  <si>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</si>
  <si>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</si>
  <si>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</si>
  <si>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</si>
  <si>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</si>
  <si>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</si>
  <si>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</si>
  <si>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</si>
  <si>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</si>
  <si>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</si>
  <si>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</si>
  <si>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</si>
  <si>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</si>
  <si>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</si>
  <si>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</si>
  <si>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</si>
  <si>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</si>
  <si>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</si>
  <si>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</si>
  <si>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</si>
  <si>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</si>
  <si>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</si>
  <si>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</si>
  <si>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</si>
  <si>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</si>
  <si>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</si>
  <si>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</si>
  <si>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</si>
  <si>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</si>
  <si>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</si>
  <si>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</si>
  <si>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</si>
  <si>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</si>
  <si>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</si>
  <si>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</si>
  <si>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</si>
  <si>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</si>
  <si>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</si>
  <si>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</si>
  <si>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</si>
  <si>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</si>
  <si>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</si>
  <si>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</si>
  <si>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</si>
  <si>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</si>
  <si>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</si>
  <si>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</si>
  <si>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</si>
  <si>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</si>
  <si>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</si>
  <si>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</si>
  <si>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</si>
  <si>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</si>
  <si>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</si>
  <si>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</si>
  <si>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</si>
  <si>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</si>
  <si>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</si>
  <si>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</si>
  <si>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</si>
  <si>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</si>
  <si>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</si>
  <si>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</si>
  <si>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</si>
  <si>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</si>
  <si>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</si>
  <si>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</si>
  <si>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</si>
  <si>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</si>
  <si>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</si>
  <si>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</si>
  <si>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</si>
  <si>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</si>
  <si>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</si>
  <si>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</si>
  <si>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</si>
  <si>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</si>
  <si>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</si>
  <si>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</si>
  <si>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</si>
  <si>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</si>
  <si>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</si>
  <si>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</si>
  <si>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</si>
  <si>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</si>
  <si>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</si>
  <si>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</si>
  <si>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</si>
  <si>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</si>
  <si>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</si>
  <si>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</si>
  <si>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</si>
  <si>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</si>
  <si>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</si>
  <si>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</si>
  <si>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</si>
  <si>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</si>
  <si>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</si>
  <si>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</si>
  <si>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</si>
  <si>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</si>
  <si>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</si>
  <si>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</si>
  <si>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</si>
  <si>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</si>
  <si>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</si>
  <si>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</si>
  <si>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</si>
  <si>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</si>
  <si>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</si>
  <si>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</si>
  <si>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</si>
  <si>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原泌尿器科病院</t>
    <phoneticPr fontId="3"/>
  </si>
  <si>
    <t>〒650-0012 神戸市中央区北長狭通５－７－１７</t>
    <phoneticPr fontId="3"/>
  </si>
  <si>
    <t>〇</t>
  </si>
  <si>
    <t>個人</t>
  </si>
  <si>
    <t>泌尿器科</t>
  </si>
  <si>
    <t>ＤＰＣ病院ではない</t>
  </si>
  <si>
    <t>有</t>
  </si>
  <si>
    <t>看護必要度Ⅰ</t>
    <phoneticPr fontId="3"/>
  </si>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</sst>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20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522</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522</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522</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522</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522</v>
      </c>
    </row>
    <row r="90" spans="1:22" s="21" customFormat="1">
      <c r="A90" s="243"/>
      <c r="B90" s="1"/>
      <c r="C90" s="3"/>
      <c r="D90" s="3"/>
      <c r="E90" s="3"/>
      <c r="F90" s="3"/>
      <c r="G90" s="3"/>
      <c r="H90" s="286"/>
      <c r="I90" s="67" t="s">
        <v>36</v>
      </c>
      <c r="J90" s="68"/>
      <c r="K90" s="69"/>
      <c r="L90" s="262" t="s">
        <v>1045</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522</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1045</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42</v>
      </c>
      <c r="K99" s="237" t="str">
        <f>IF(OR(COUNTIF(L99:L99,"未確認")&gt;0,COUNTIF(L99:L99,"~*")&gt;0),"※","")</f>
        <v/>
      </c>
      <c r="L99" s="258">
        <v>42</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42</v>
      </c>
      <c r="K101" s="237" t="str">
        <f>IF(OR(COUNTIF(L101:L101,"未確認")&gt;0,COUNTIF(L101:L101,"~*")&gt;0),"※","")</f>
        <v/>
      </c>
      <c r="L101" s="258">
        <v>42</v>
      </c>
    </row>
    <row r="102" spans="1:22" s="83" customFormat="1" ht="34.5" customHeight="1">
      <c r="A102" s="244" t="s">
        <v>610</v>
      </c>
      <c r="B102" s="84"/>
      <c r="C102" s="376"/>
      <c r="D102" s="378"/>
      <c r="E102" s="316" t="s">
        <v>612</v>
      </c>
      <c r="F102" s="317"/>
      <c r="G102" s="317"/>
      <c r="H102" s="318"/>
      <c r="I102" s="419"/>
      <c r="J102" s="256">
        <f t="shared" si="0"/>
        <v>42</v>
      </c>
      <c r="K102" s="237" t="str">
        <f t="shared" ref="K102:K111" si="1">IF(OR(COUNTIF(L101:L101,"未確認")&gt;0,COUNTIF(L101:L101,"~*")&gt;0),"※","")</f>
        <v/>
      </c>
      <c r="L102" s="258">
        <v>42</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522</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1045</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522</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1045</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559</v>
      </c>
    </row>
    <row r="132" spans="1:22" s="83" customFormat="1" ht="34.5" customHeight="1">
      <c r="A132" s="244" t="s">
        <v>621</v>
      </c>
      <c r="B132" s="84"/>
      <c r="C132" s="294"/>
      <c r="D132" s="296"/>
      <c r="E132" s="319" t="s">
        <v>58</v>
      </c>
      <c r="F132" s="320"/>
      <c r="G132" s="320"/>
      <c r="H132" s="321"/>
      <c r="I132" s="388"/>
      <c r="J132" s="101"/>
      <c r="K132" s="102"/>
      <c r="L132" s="82">
        <v>42</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522</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1045</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76</v>
      </c>
      <c r="K149" s="264" t="str">
        <f t="shared" si="3"/>
        <v/>
      </c>
      <c r="L149" s="117">
        <v>76</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28</v>
      </c>
      <c r="K220" s="264" t="str">
        <f t="shared" si="7"/>
        <v/>
      </c>
      <c r="L220" s="117">
        <v>28</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522</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1045</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522</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1045</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1043</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522</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1045</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522</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1045</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522</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1045</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6</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4.2</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29</v>
      </c>
      <c r="K269" s="81" t="str">
        <f t="shared" si="8"/>
        <v/>
      </c>
      <c r="L269" s="147">
        <v>29</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5</v>
      </c>
      <c r="K271" s="81" t="str">
        <f t="shared" si="8"/>
        <v/>
      </c>
      <c r="L271" s="147">
        <v>5</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2</v>
      </c>
      <c r="K273" s="81" t="str">
        <f t="shared" si="8"/>
        <v/>
      </c>
      <c r="L273" s="147">
        <v>2</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3</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9</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1</v>
      </c>
      <c r="M301" s="147">
        <v>4</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2</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9</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2</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522</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1045</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1043</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1</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1</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522</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1045</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1</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1</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522</v>
      </c>
    </row>
    <row r="368" spans="1:22" s="118" customFormat="1" ht="20.25" customHeight="1">
      <c r="A368" s="243"/>
      <c r="B368" s="1"/>
      <c r="C368" s="3"/>
      <c r="D368" s="3"/>
      <c r="E368" s="3"/>
      <c r="F368" s="3"/>
      <c r="G368" s="3"/>
      <c r="H368" s="286"/>
      <c r="I368" s="67" t="s">
        <v>36</v>
      </c>
      <c r="J368" s="170"/>
      <c r="K368" s="79"/>
      <c r="L368" s="137" t="s">
        <v>1045</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522</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1045</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1505</v>
      </c>
      <c r="K392" s="81" t="str">
        <f t="shared" ref="K392:K397" si="11">IF(OR(COUNTIF(L392:L392,"未確認")&gt;0,COUNTIF(L392:L392,"~*")&gt;0),"※","")</f>
        <v/>
      </c>
      <c r="L392" s="147">
        <v>1505</v>
      </c>
    </row>
    <row r="393" spans="1:22" s="83" customFormat="1" ht="34.5" customHeight="1">
      <c r="A393" s="249" t="s">
        <v>773</v>
      </c>
      <c r="B393" s="84"/>
      <c r="C393" s="369"/>
      <c r="D393" s="379"/>
      <c r="E393" s="319" t="s">
        <v>224</v>
      </c>
      <c r="F393" s="320"/>
      <c r="G393" s="320"/>
      <c r="H393" s="321"/>
      <c r="I393" s="342"/>
      <c r="J393" s="140">
        <f t="shared" si="10"/>
        <v>1282</v>
      </c>
      <c r="K393" s="81" t="str">
        <f t="shared" si="11"/>
        <v/>
      </c>
      <c r="L393" s="147">
        <v>1282</v>
      </c>
    </row>
    <row r="394" spans="1:22" s="83" customFormat="1" ht="34.5" customHeight="1">
      <c r="A394" s="250" t="s">
        <v>774</v>
      </c>
      <c r="B394" s="84"/>
      <c r="C394" s="369"/>
      <c r="D394" s="380"/>
      <c r="E394" s="319" t="s">
        <v>225</v>
      </c>
      <c r="F394" s="320"/>
      <c r="G394" s="320"/>
      <c r="H394" s="321"/>
      <c r="I394" s="342"/>
      <c r="J394" s="140">
        <f t="shared" si="10"/>
        <v>103</v>
      </c>
      <c r="K394" s="81" t="str">
        <f t="shared" si="11"/>
        <v/>
      </c>
      <c r="L394" s="147">
        <v>103</v>
      </c>
    </row>
    <row r="395" spans="1:22" s="83" customFormat="1" ht="34.5" customHeight="1">
      <c r="A395" s="250" t="s">
        <v>775</v>
      </c>
      <c r="B395" s="84"/>
      <c r="C395" s="369"/>
      <c r="D395" s="381"/>
      <c r="E395" s="319" t="s">
        <v>226</v>
      </c>
      <c r="F395" s="320"/>
      <c r="G395" s="320"/>
      <c r="H395" s="321"/>
      <c r="I395" s="342"/>
      <c r="J395" s="140">
        <f t="shared" si="10"/>
        <v>120</v>
      </c>
      <c r="K395" s="81" t="str">
        <f t="shared" si="11"/>
        <v/>
      </c>
      <c r="L395" s="147">
        <v>120</v>
      </c>
    </row>
    <row r="396" spans="1:22" s="83" customFormat="1" ht="34.5" customHeight="1">
      <c r="A396" s="250" t="s">
        <v>776</v>
      </c>
      <c r="B396" s="1"/>
      <c r="C396" s="369"/>
      <c r="D396" s="319" t="s">
        <v>227</v>
      </c>
      <c r="E396" s="320"/>
      <c r="F396" s="320"/>
      <c r="G396" s="320"/>
      <c r="H396" s="321"/>
      <c r="I396" s="342"/>
      <c r="J396" s="140">
        <f t="shared" si="10"/>
        <v>7022</v>
      </c>
      <c r="K396" s="81" t="str">
        <f t="shared" si="11"/>
        <v/>
      </c>
      <c r="L396" s="147">
        <v>7022</v>
      </c>
    </row>
    <row r="397" spans="1:22" s="83" customFormat="1" ht="34.5" customHeight="1">
      <c r="A397" s="250" t="s">
        <v>777</v>
      </c>
      <c r="B397" s="119"/>
      <c r="C397" s="369"/>
      <c r="D397" s="319" t="s">
        <v>228</v>
      </c>
      <c r="E397" s="320"/>
      <c r="F397" s="320"/>
      <c r="G397" s="320"/>
      <c r="H397" s="321"/>
      <c r="I397" s="343"/>
      <c r="J397" s="140">
        <f t="shared" si="10"/>
        <v>1512</v>
      </c>
      <c r="K397" s="81" t="str">
        <f t="shared" si="11"/>
        <v/>
      </c>
      <c r="L397" s="147">
        <v>1512</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522</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1045</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1505</v>
      </c>
      <c r="K405" s="81" t="str">
        <f t="shared" ref="K405:K422" si="13">IF(OR(COUNTIF(L405:L405,"未確認")&gt;0,COUNTIF(L405:L405,"~*")&gt;0),"※","")</f>
        <v/>
      </c>
      <c r="L405" s="147">
        <v>1505</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1462</v>
      </c>
      <c r="K407" s="81" t="str">
        <f t="shared" si="13"/>
        <v/>
      </c>
      <c r="L407" s="147">
        <v>1462</v>
      </c>
    </row>
    <row r="408" spans="1:22" s="83" customFormat="1" ht="34.5" customHeight="1">
      <c r="A408" s="251" t="s">
        <v>781</v>
      </c>
      <c r="B408" s="119"/>
      <c r="C408" s="368"/>
      <c r="D408" s="368"/>
      <c r="E408" s="319" t="s">
        <v>236</v>
      </c>
      <c r="F408" s="320"/>
      <c r="G408" s="320"/>
      <c r="H408" s="321"/>
      <c r="I408" s="360"/>
      <c r="J408" s="140">
        <f t="shared" si="12"/>
        <v>40</v>
      </c>
      <c r="K408" s="81" t="str">
        <f t="shared" si="13"/>
        <v/>
      </c>
      <c r="L408" s="147">
        <v>40</v>
      </c>
    </row>
    <row r="409" spans="1:22" s="83" customFormat="1" ht="34.5" customHeight="1">
      <c r="A409" s="251" t="s">
        <v>782</v>
      </c>
      <c r="B409" s="119"/>
      <c r="C409" s="368"/>
      <c r="D409" s="368"/>
      <c r="E409" s="316" t="s">
        <v>989</v>
      </c>
      <c r="F409" s="317"/>
      <c r="G409" s="317"/>
      <c r="H409" s="318"/>
      <c r="I409" s="360"/>
      <c r="J409" s="140">
        <f t="shared" si="12"/>
        <v>3</v>
      </c>
      <c r="K409" s="81" t="str">
        <f t="shared" si="13"/>
        <v/>
      </c>
      <c r="L409" s="147">
        <v>3</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1512</v>
      </c>
      <c r="K413" s="81" t="str">
        <f t="shared" si="13"/>
        <v/>
      </c>
      <c r="L413" s="147">
        <v>1512</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1478</v>
      </c>
      <c r="K415" s="81" t="str">
        <f t="shared" si="13"/>
        <v/>
      </c>
      <c r="L415" s="147">
        <v>1478</v>
      </c>
    </row>
    <row r="416" spans="1:22" s="83" customFormat="1" ht="34.5" customHeight="1">
      <c r="A416" s="251" t="s">
        <v>789</v>
      </c>
      <c r="B416" s="119"/>
      <c r="C416" s="368"/>
      <c r="D416" s="368"/>
      <c r="E416" s="319" t="s">
        <v>243</v>
      </c>
      <c r="F416" s="320"/>
      <c r="G416" s="320"/>
      <c r="H416" s="321"/>
      <c r="I416" s="360"/>
      <c r="J416" s="140">
        <f t="shared" si="12"/>
        <v>27</v>
      </c>
      <c r="K416" s="81" t="str">
        <f t="shared" si="13"/>
        <v/>
      </c>
      <c r="L416" s="147">
        <v>27</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7</v>
      </c>
      <c r="K421" s="81" t="str">
        <f t="shared" si="13"/>
        <v/>
      </c>
      <c r="L421" s="147">
        <v>7</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522</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1045</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1512</v>
      </c>
      <c r="K430" s="193" t="str">
        <f>IF(OR(COUNTIF(L430:L430,"未確認")&gt;0,COUNTIF(L430:L430,"~*")&gt;0),"※","")</f>
        <v/>
      </c>
      <c r="L430" s="147">
        <v>1512</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27</v>
      </c>
      <c r="K432" s="193" t="str">
        <f>IF(OR(COUNTIF(L432:L432,"未確認")&gt;0,COUNTIF(L432:L432,"~*")&gt;0),"※","")</f>
        <v/>
      </c>
      <c r="L432" s="147">
        <v>27</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1485</v>
      </c>
      <c r="K433" s="193" t="str">
        <f>IF(OR(COUNTIF(L433:L433,"未確認")&gt;0,COUNTIF(L433:L433,"~*")&gt;0),"※","")</f>
        <v/>
      </c>
      <c r="L433" s="147">
        <v>1485</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522</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1045</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522</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1045</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63</v>
      </c>
      <c r="K468" s="201" t="str">
        <f t="shared" ref="K468:K475" si="15">IF(OR(COUNTIF(L468:L468,"未確認")&gt;0,COUNTIF(L468:L468,"*")&gt;0),"※","")</f>
        <v/>
      </c>
      <c r="L468" s="117">
        <v>63</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66</v>
      </c>
      <c r="K478" s="201" t="str">
        <f t="shared" si="17"/>
        <v/>
      </c>
      <c r="L478" s="117">
        <v>66</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t="str">
        <f t="shared" si="16"/>
        <v>*</v>
      </c>
      <c r="K479" s="201" t="str">
        <f t="shared" si="17"/>
        <v>※</v>
      </c>
      <c r="L479" s="117" t="s">
        <v>541</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13</v>
      </c>
      <c r="K481" s="201" t="str">
        <f t="shared" si="17"/>
        <v/>
      </c>
      <c r="L481" s="117">
        <v>13</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12</v>
      </c>
      <c r="K491" s="201" t="str">
        <f t="shared" si="17"/>
        <v/>
      </c>
      <c r="L491" s="117">
        <v>12</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t="str">
        <f t="shared" si="18"/>
        <v>*</v>
      </c>
      <c r="K492" s="201" t="str">
        <f t="shared" si="17"/>
        <v>※</v>
      </c>
      <c r="L492" s="117" t="s">
        <v>541</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522</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1045</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t="str">
        <f t="shared" ref="J504:J511" si="19">IF(SUM(L504:L504)=0,IF(COUNTIF(L504:L504,"未確認")&gt;0,"未確認",IF(COUNTIF(L504:L504,"~*")&gt;0,"*",SUM(L504:L504))),SUM(L504:L504))</f>
        <v>*</v>
      </c>
      <c r="K504" s="201" t="str">
        <f t="shared" ref="K504:K511" si="20">IF(OR(COUNTIF(L504:L504,"未確認")&gt;0,COUNTIF(L504:L504,"*")&gt;0),"※","")</f>
        <v>※</v>
      </c>
      <c r="L504" s="117" t="s">
        <v>541</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522</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1045</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522</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1045</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522</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1045</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522</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1045</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t="str">
        <f t="shared" si="21"/>
        <v>*</v>
      </c>
      <c r="K535" s="201" t="str">
        <f t="shared" si="22"/>
        <v>※</v>
      </c>
      <c r="L535" s="117" t="s">
        <v>541</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522</v>
      </c>
    </row>
    <row r="544" spans="1:22" s="1" customFormat="1" ht="20.25" customHeight="1">
      <c r="A544" s="243"/>
      <c r="C544" s="62"/>
      <c r="D544" s="3"/>
      <c r="E544" s="3"/>
      <c r="F544" s="3"/>
      <c r="G544" s="3"/>
      <c r="H544" s="286"/>
      <c r="I544" s="67" t="s">
        <v>36</v>
      </c>
      <c r="J544" s="68"/>
      <c r="K544" s="186"/>
      <c r="L544" s="70" t="s">
        <v>1045</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18.5</v>
      </c>
    </row>
    <row r="561" spans="1:12" s="91" customFormat="1" ht="34.5" customHeight="1">
      <c r="A561" s="251" t="s">
        <v>871</v>
      </c>
      <c r="B561" s="119"/>
      <c r="C561" s="209"/>
      <c r="D561" s="330" t="s">
        <v>377</v>
      </c>
      <c r="E561" s="341"/>
      <c r="F561" s="341"/>
      <c r="G561" s="341"/>
      <c r="H561" s="331"/>
      <c r="I561" s="342"/>
      <c r="J561" s="207"/>
      <c r="K561" s="210"/>
      <c r="L561" s="211">
        <v>9.3000000000000007</v>
      </c>
    </row>
    <row r="562" spans="1:12" s="91" customFormat="1" ht="34.5" customHeight="1">
      <c r="A562" s="251" t="s">
        <v>872</v>
      </c>
      <c r="B562" s="119"/>
      <c r="C562" s="209"/>
      <c r="D562" s="330" t="s">
        <v>992</v>
      </c>
      <c r="E562" s="341"/>
      <c r="F562" s="341"/>
      <c r="G562" s="341"/>
      <c r="H562" s="331"/>
      <c r="I562" s="342"/>
      <c r="J562" s="207"/>
      <c r="K562" s="210"/>
      <c r="L562" s="211">
        <v>6.5</v>
      </c>
    </row>
    <row r="563" spans="1:12" s="91" customFormat="1" ht="34.5" customHeight="1">
      <c r="A563" s="251" t="s">
        <v>873</v>
      </c>
      <c r="B563" s="119"/>
      <c r="C563" s="209"/>
      <c r="D563" s="330" t="s">
        <v>379</v>
      </c>
      <c r="E563" s="341"/>
      <c r="F563" s="341"/>
      <c r="G563" s="341"/>
      <c r="H563" s="331"/>
      <c r="I563" s="342"/>
      <c r="J563" s="207"/>
      <c r="K563" s="210"/>
      <c r="L563" s="211">
        <v>2.7</v>
      </c>
    </row>
    <row r="564" spans="1:12" s="91" customFormat="1" ht="34.5" customHeight="1">
      <c r="A564" s="251" t="s">
        <v>874</v>
      </c>
      <c r="B564" s="119"/>
      <c r="C564" s="209"/>
      <c r="D564" s="330" t="s">
        <v>380</v>
      </c>
      <c r="E564" s="341"/>
      <c r="F564" s="341"/>
      <c r="G564" s="341"/>
      <c r="H564" s="331"/>
      <c r="I564" s="342"/>
      <c r="J564" s="207"/>
      <c r="K564" s="210"/>
      <c r="L564" s="211">
        <v>24.3</v>
      </c>
    </row>
    <row r="565" spans="1:12" s="91" customFormat="1" ht="34.5" customHeight="1">
      <c r="A565" s="251" t="s">
        <v>875</v>
      </c>
      <c r="B565" s="119"/>
      <c r="C565" s="280"/>
      <c r="D565" s="330" t="s">
        <v>869</v>
      </c>
      <c r="E565" s="341"/>
      <c r="F565" s="341"/>
      <c r="G565" s="341"/>
      <c r="H565" s="331"/>
      <c r="I565" s="342"/>
      <c r="J565" s="207"/>
      <c r="K565" s="210"/>
      <c r="L565" s="211">
        <v>0.3</v>
      </c>
    </row>
    <row r="566" spans="1:12" s="91" customFormat="1" ht="34.5" customHeight="1">
      <c r="A566" s="251" t="s">
        <v>876</v>
      </c>
      <c r="B566" s="119"/>
      <c r="C566" s="284"/>
      <c r="D566" s="330" t="s">
        <v>993</v>
      </c>
      <c r="E566" s="341"/>
      <c r="F566" s="341"/>
      <c r="G566" s="341"/>
      <c r="H566" s="331"/>
      <c r="I566" s="342"/>
      <c r="J566" s="213"/>
      <c r="K566" s="214"/>
      <c r="L566" s="211">
        <v>24.8</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522</v>
      </c>
    </row>
    <row r="589" spans="1:22" s="1" customFormat="1" ht="20.25" customHeight="1">
      <c r="A589" s="243"/>
      <c r="C589" s="62"/>
      <c r="D589" s="3"/>
      <c r="E589" s="3"/>
      <c r="F589" s="3"/>
      <c r="G589" s="3"/>
      <c r="H589" s="286"/>
      <c r="I589" s="67" t="s">
        <v>36</v>
      </c>
      <c r="J589" s="68"/>
      <c r="K589" s="186"/>
      <c r="L589" s="70" t="s">
        <v>1045</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t="str">
        <f>IF(SUM(L593:L593)=0,IF(COUNTIF(L593:L593,"未確認")&gt;0,"未確認",IF(COUNTIF(L593:L593,"~*")&gt;0,"*",SUM(L593:L593))),SUM(L593:L593))</f>
        <v>*</v>
      </c>
      <c r="K593" s="201" t="str">
        <f>IF(OR(COUNTIF(L593:L593,"未確認")&gt;0,COUNTIF(L593:L593,"*")&gt;0),"※","")</f>
        <v>※</v>
      </c>
      <c r="L593" s="117" t="s">
        <v>541</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79</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103</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10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34</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522</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1045</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522</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1045</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40</v>
      </c>
      <c r="K632" s="201" t="str">
        <f t="shared" si="30"/>
        <v/>
      </c>
      <c r="L632" s="117">
        <v>40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t="str">
        <f t="shared" si="29"/>
        <v>*</v>
      </c>
      <c r="K637" s="201" t="str">
        <f t="shared" si="30"/>
        <v>※</v>
      </c>
      <c r="L637" s="117" t="s">
        <v>541</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522</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1045</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522</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1045</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522</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1045</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522</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1045</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522</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1045</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2B4DF16-4956-48C0-924D-D5001BB6F0C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2019-12-23T00:51:38Z</dcterms:modified>
</cp:coreProperties>
</file>