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FB6492C-FFF7-4960-8E27-2DA447546D6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<sst xmlns="http://schemas.openxmlformats.org/spreadsheetml/2006/main" count="3077" uniqueCount="1054">
  <si>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</si>
  <si>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</si>
  <si>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</si>
  <si>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</si>
  <si>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</si>
  <si>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</si>
  <si>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</si>
  <si>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</si>
  <si>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</si>
  <si>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</si>
  <si>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</si>
  <si>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</si>
  <si>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</si>
  <si>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</si>
  <si>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</si>
  <si>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</si>
  <si>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</si>
  <si>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</si>
  <si>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</si>
  <si>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</si>
  <si>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</si>
  <si>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</si>
  <si>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</si>
  <si>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</si>
  <si>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</si>
  <si>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</si>
  <si>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</si>
  <si>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</si>
  <si>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</si>
  <si>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</si>
  <si>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</si>
  <si>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</si>
  <si>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</si>
  <si>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</si>
  <si>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</si>
  <si>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</si>
  <si>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</si>
  <si>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</si>
  <si>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</si>
  <si>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</si>
  <si>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</si>
  <si>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</si>
  <si>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</si>
  <si>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</si>
  <si>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</si>
  <si>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</si>
  <si>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</si>
  <si>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</si>
  <si>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</si>
  <si>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</si>
  <si>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</si>
  <si>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</si>
  <si>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</si>
  <si>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</si>
  <si>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</si>
  <si>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</si>
  <si>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</si>
  <si>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</si>
  <si>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</si>
  <si>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</si>
  <si>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</si>
  <si>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</si>
  <si>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</si>
  <si>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</si>
  <si>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</si>
  <si>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</si>
  <si>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</si>
  <si>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</si>
  <si>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</si>
  <si>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</si>
  <si>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</si>
  <si>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</si>
  <si>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</si>
  <si>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</si>
  <si>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</si>
  <si>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</si>
  <si>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</si>
  <si>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</si>
  <si>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</si>
  <si>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</si>
  <si>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</si>
  <si>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</si>
  <si>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</si>
  <si>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</si>
  <si>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</si>
  <si>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</si>
  <si>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</si>
  <si>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</si>
  <si>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</si>
  <si>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</si>
  <si>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</si>
  <si>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</si>
  <si>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</si>
  <si>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</si>
  <si>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</si>
  <si>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</si>
  <si>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</si>
  <si>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</si>
  <si>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</si>
  <si>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</si>
  <si>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</si>
  <si>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</si>
  <si>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</si>
  <si>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</si>
  <si>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</si>
  <si>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</si>
  <si>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</si>
  <si>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</si>
  <si>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</si>
  <si>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</si>
  <si>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</si>
  <si>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</si>
  <si>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</si>
  <si>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</si>
  <si>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</si>
  <si>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</si>
  <si>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</si>
  <si>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</si>
  <si>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</si>
  <si>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</si>
  <si>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</si>
  <si>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</si>
  <si>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</si>
  <si>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</si>
  <si>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</si>
  <si>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</si>
  <si>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</si>
  <si>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</si>
  <si>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</si>
  <si>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</si>
  <si>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</si>
  <si>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</si>
  <si>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</si>
  <si>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</si>
  <si>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</si>
  <si>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</si>
  <si>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</si>
  <si>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</si>
  <si>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</si>
  <si>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</si>
  <si>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</si>
  <si>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</si>
  <si>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</si>
  <si>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</si>
  <si>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</si>
  <si>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</si>
  <si>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</si>
  <si>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</si>
  <si>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</si>
  <si>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</si>
  <si>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</si>
  <si>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</si>
  <si>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</si>
  <si>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</si>
  <si>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</si>
  <si>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</si>
  <si>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</si>
  <si>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</si>
  <si>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</si>
  <si>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</si>
  <si>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</si>
  <si>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</si>
  <si>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</si>
  <si>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</si>
  <si>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</si>
  <si>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</si>
  <si>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</si>
  <si>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</si>
  <si>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</si>
  <si>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</si>
  <si>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</si>
  <si>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</si>
  <si>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</si>
  <si>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</si>
  <si>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</si>
  <si>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</si>
  <si>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</si>
  <si>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</si>
  <si>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</si>
  <si>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</si>
  <si>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</si>
  <si>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</si>
  <si>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</si>
  <si>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</si>
  <si>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</si>
  <si>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</si>
  <si>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</si>
  <si>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</si>
  <si>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</si>
  <si>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</si>
  <si>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</si>
  <si>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</si>
  <si>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</si>
  <si>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</si>
  <si>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</si>
  <si>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</si>
  <si>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</si>
  <si>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</si>
  <si>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</si>
  <si>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</si>
  <si>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</si>
  <si>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</si>
  <si>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</si>
  <si>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</si>
  <si>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</si>
  <si>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</si>
  <si>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</si>
  <si>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</si>
  <si>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</si>
  <si>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</si>
  <si>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</si>
  <si>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</si>
  <si>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</si>
  <si>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</si>
  <si>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</si>
  <si>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</si>
  <si>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</si>
  <si>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</si>
  <si>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</si>
  <si>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</si>
  <si>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</si>
  <si>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</si>
  <si>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</si>
  <si>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</si>
  <si>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</si>
  <si>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</si>
  <si>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</si>
  <si>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</si>
  <si>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</si>
  <si>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</si>
  <si>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</si>
  <si>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</si>
  <si>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</si>
  <si>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</si>
  <si>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</si>
  <si>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</si>
  <si>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</si>
  <si>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</si>
  <si>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</si>
  <si>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</si>
  <si>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</si>
  <si>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</si>
  <si>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</si>
  <si>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</si>
  <si>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</si>
  <si>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</si>
  <si>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</si>
  <si>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</si>
  <si>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</si>
  <si>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</si>
  <si>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</si>
  <si>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</si>
  <si>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</si>
  <si>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</si>
  <si>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</si>
  <si>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</si>
  <si>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</si>
  <si>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</si>
  <si>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</si>
  <si>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</si>
  <si>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</si>
  <si>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</si>
  <si>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</si>
  <si>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</si>
  <si>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</si>
  <si>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</si>
  <si>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</si>
  <si>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</si>
  <si>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</si>
  <si>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</si>
  <si>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</si>
  <si>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</si>
  <si>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</si>
  <si>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</si>
  <si>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</si>
  <si>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</si>
  <si>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</si>
  <si>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</si>
  <si>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</si>
  <si>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</si>
  <si>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</si>
  <si>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</si>
  <si>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</si>
  <si>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</si>
  <si>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</si>
  <si>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</si>
  <si>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</si>
  <si>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</si>
  <si>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</si>
  <si>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</si>
  <si>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</si>
  <si>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</si>
  <si>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</si>
  <si>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</si>
  <si>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</si>
  <si>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</si>
  <si>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</si>
  <si>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</si>
  <si>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</si>
  <si>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</si>
  <si>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</si>
  <si>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</si>
  <si>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</si>
  <si>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</si>
  <si>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</si>
  <si>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</si>
  <si>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</si>
  <si>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</si>
  <si>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</si>
  <si>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</si>
  <si>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</si>
  <si>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</si>
  <si>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</si>
  <si>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</si>
  <si>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</si>
  <si>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</si>
  <si>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</si>
  <si>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</si>
  <si>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</si>
  <si>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</si>
  <si>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</si>
  <si>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</si>
  <si>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</si>
  <si>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</si>
  <si>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</si>
  <si>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</si>
  <si>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</si>
  <si>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</si>
  <si>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</si>
  <si>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</si>
  <si>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</si>
  <si>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</si>
  <si>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</si>
  <si>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</si>
  <si>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</si>
  <si>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</si>
  <si>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</si>
  <si>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</si>
  <si>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</si>
  <si>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</si>
  <si>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</si>
  <si>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</si>
  <si>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</si>
  <si>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</si>
  <si>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</si>
  <si>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</si>
  <si>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</si>
  <si>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</si>
  <si>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</si>
  <si>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</si>
  <si>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</si>
  <si>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</si>
  <si>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</si>
  <si>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</si>
  <si>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</si>
  <si>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</si>
  <si>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</si>
  <si>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</si>
  <si>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</si>
  <si>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</si>
  <si>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</si>
  <si>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</si>
  <si>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</si>
  <si>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</si>
  <si>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</si>
  <si>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</si>
  <si>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</si>
  <si>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</si>
  <si>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</si>
  <si>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</si>
  <si>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</si>
  <si>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</si>
  <si>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</si>
  <si>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</si>
  <si>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</si>
  <si>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</si>
  <si>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</si>
  <si>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</si>
  <si>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</si>
  <si>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</si>
  <si>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</si>
  <si>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</si>
  <si>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</si>
  <si>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</si>
  <si>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</si>
  <si>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</si>
  <si>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</si>
  <si>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</si>
  <si>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</si>
  <si>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</si>
  <si>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</si>
  <si>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</si>
  <si>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</si>
  <si>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</si>
  <si>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</si>
  <si>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</si>
  <si>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</si>
  <si>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</si>
  <si>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</si>
  <si>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</si>
  <si>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</si>
  <si>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</si>
  <si>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</si>
  <si>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</si>
  <si>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</si>
  <si>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</si>
  <si>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</si>
  <si>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</si>
  <si>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</si>
  <si>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</si>
  <si>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</si>
  <si>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</si>
  <si>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</si>
  <si>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</si>
  <si>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</si>
  <si>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</si>
  <si>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</si>
  <si>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</si>
  <si>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</si>
  <si>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</si>
  <si>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</si>
  <si>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</si>
  <si>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</si>
  <si>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</si>
  <si>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</si>
  <si>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</si>
  <si>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</si>
  <si>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</si>
  <si>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</si>
  <si>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</si>
  <si>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</si>
  <si>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</si>
  <si>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</si>
  <si>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</si>
  <si>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</si>
  <si>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</si>
  <si>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</si>
  <si>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</si>
  <si>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</si>
  <si>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</si>
  <si>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</si>
  <si>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</si>
  <si>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</si>
  <si>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</si>
  <si>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</si>
  <si>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</si>
  <si>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</si>
  <si>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</si>
  <si>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</si>
  <si>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</si>
  <si>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</si>
  <si>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</si>
  <si>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</si>
  <si>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</si>
  <si>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</si>
  <si>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</si>
  <si>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</si>
  <si>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</si>
  <si>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</si>
  <si>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</si>
  <si>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</si>
  <si>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</si>
  <si>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</si>
  <si>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</si>
  <si>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</si>
  <si>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</si>
  <si>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</si>
  <si>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</si>
  <si>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</si>
  <si>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</si>
  <si>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</si>
  <si>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</si>
  <si>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</si>
  <si>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</si>
  <si>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</si>
  <si>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</si>
  <si>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</si>
  <si>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</si>
  <si>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</si>
  <si>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</si>
  <si>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</si>
  <si>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</si>
  <si>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</si>
  <si>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</si>
  <si>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</si>
  <si>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</si>
  <si>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</si>
  <si>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</si>
  <si>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</si>
  <si>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</si>
  <si>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</si>
  <si>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</si>
  <si>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</si>
  <si>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</si>
  <si>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</si>
  <si>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</si>
  <si>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</si>
  <si>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</si>
  <si>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</si>
  <si>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</si>
  <si>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</si>
  <si>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</si>
  <si>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</si>
  <si>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</si>
  <si>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</si>
  <si>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</si>
  <si>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</si>
  <si>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</si>
  <si>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</si>
  <si>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</si>
  <si>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</si>
  <si>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</si>
  <si>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</si>
  <si>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</si>
  <si>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</si>
  <si>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</si>
  <si>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</si>
  <si>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</si>
  <si>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</si>
  <si>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</si>
  <si>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</si>
  <si>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</si>
  <si>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</si>
  <si>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</si>
  <si>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</si>
  <si>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</si>
  <si>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</si>
  <si>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</si>
  <si>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</si>
  <si>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</si>
  <si>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</si>
  <si>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</si>
  <si>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</si>
  <si>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</si>
  <si>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</si>
  <si>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</si>
  <si>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</si>
  <si>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</si>
  <si>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</si>
  <si>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</si>
  <si>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</si>
  <si>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</si>
  <si>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</si>
  <si>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</si>
  <si>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</si>
  <si>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</si>
  <si>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</si>
  <si>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</si>
  <si>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</si>
  <si>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</si>
  <si>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</si>
  <si>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</si>
  <si>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</si>
  <si>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</si>
  <si>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</si>
  <si>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</si>
  <si>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</si>
  <si>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</si>
  <si>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</si>
  <si>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</si>
  <si>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</si>
  <si>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</si>
  <si>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</si>
  <si>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</si>
  <si>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</si>
  <si>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</si>
  <si>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</si>
  <si>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</si>
  <si>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</si>
  <si>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</si>
  <si>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</si>
  <si>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</si>
  <si>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</si>
  <si>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</si>
  <si>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</si>
  <si>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</si>
  <si>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</si>
  <si>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</si>
  <si>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</si>
  <si>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</si>
  <si>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</si>
  <si>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</si>
  <si>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</si>
  <si>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</si>
  <si>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</si>
  <si>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</si>
  <si>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</si>
  <si>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</si>
  <si>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</si>
  <si>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</si>
  <si>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</si>
  <si>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</si>
  <si>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</si>
  <si>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</si>
  <si>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</si>
  <si>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</si>
  <si>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</si>
  <si>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</si>
  <si>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</si>
  <si>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</si>
  <si>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</si>
  <si>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</si>
  <si>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</si>
  <si>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</si>
  <si>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</si>
  <si>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</si>
  <si>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</si>
  <si>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</si>
  <si>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</si>
  <si>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</si>
  <si>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</si>
  <si>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</si>
  <si>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</si>
  <si>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</si>
  <si>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</si>
  <si>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</si>
  <si>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</si>
  <si>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</si>
  <si>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</si>
  <si>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</si>
  <si>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</si>
  <si>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</si>
  <si>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</si>
  <si>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</si>
  <si>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</si>
  <si>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</si>
  <si>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</si>
  <si>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</si>
  <si>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</si>
  <si>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</si>
  <si>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</si>
  <si>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</si>
  <si>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</si>
  <si>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</si>
  <si>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</si>
  <si>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</si>
  <si>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</si>
  <si>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</si>
  <si>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</si>
  <si>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</si>
  <si>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</si>
  <si>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</si>
  <si>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</si>
  <si>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</si>
  <si>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</si>
  <si>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</si>
  <si>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</si>
  <si>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</si>
  <si>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</si>
  <si>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</si>
  <si>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</si>
  <si>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</si>
  <si>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</si>
  <si>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</si>
  <si>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</si>
  <si>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</si>
  <si>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</si>
  <si>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</si>
  <si>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</si>
  <si>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</si>
  <si>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</si>
  <si>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</si>
  <si>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</si>
  <si>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</si>
  <si>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</si>
  <si>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</si>
  <si>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</si>
  <si>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</si>
  <si>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</si>
  <si>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</si>
  <si>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</si>
  <si>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</si>
  <si>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</si>
  <si>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</si>
  <si>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</si>
  <si>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</si>
  <si>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</si>
  <si>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</si>
  <si>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</si>
  <si>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</si>
  <si>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</si>
  <si>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</si>
  <si>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</si>
  <si>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</si>
  <si>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</si>
  <si>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</si>
  <si>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</si>
  <si>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</si>
  <si>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</si>
  <si>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</si>
  <si>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</si>
  <si>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</si>
  <si>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</si>
  <si>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</si>
  <si>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</si>
  <si>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</si>
  <si>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</si>
  <si>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</si>
  <si>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</si>
  <si>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</si>
  <si>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</si>
  <si>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</si>
  <si>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</si>
  <si>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</si>
  <si>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</si>
  <si>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</si>
  <si>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</si>
  <si>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</si>
  <si>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</si>
  <si>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</si>
  <si>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</si>
  <si>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</si>
  <si>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</si>
  <si>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</si>
  <si>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</si>
  <si>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</si>
  <si>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</si>
  <si>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</si>
  <si>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</si>
  <si>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</si>
  <si>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</si>
  <si>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</si>
  <si>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</si>
  <si>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</si>
  <si>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</si>
  <si>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</si>
  <si>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</si>
  <si>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</si>
  <si>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</si>
  <si>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</si>
  <si>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</si>
  <si>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</si>
  <si>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</si>
  <si>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</si>
  <si>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</si>
  <si>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</si>
  <si>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</si>
  <si>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</si>
  <si>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</si>
  <si>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</si>
  <si>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</si>
  <si>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</si>
  <si>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</si>
  <si>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</si>
  <si>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</si>
  <si>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</si>
  <si>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</si>
  <si>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</si>
  <si>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</si>
  <si>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</si>
  <si>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</si>
  <si>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</si>
  <si>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</si>
  <si>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</si>
  <si>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</si>
  <si>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</si>
  <si>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</si>
  <si>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</si>
  <si>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</si>
  <si>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</si>
  <si>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</si>
  <si>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</si>
  <si>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</si>
  <si>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</si>
  <si>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</si>
  <si>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</si>
  <si>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</si>
  <si>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</si>
  <si>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</si>
  <si>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</si>
  <si>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</si>
  <si>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</si>
  <si>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</si>
  <si>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</si>
  <si>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</si>
  <si>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</si>
  <si>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</si>
  <si>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</si>
  <si>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</si>
  <si>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</si>
  <si>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</si>
  <si>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</si>
  <si>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</si>
  <si>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</si>
  <si>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</si>
  <si>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</si>
  <si>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</si>
  <si>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</si>
  <si>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</si>
  <si>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</si>
  <si>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</si>
  <si>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</si>
  <si>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</si>
  <si>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</si>
  <si>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</si>
  <si>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</si>
  <si>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</si>
  <si>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</si>
  <si>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</si>
  <si>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</si>
  <si>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</si>
  <si>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</si>
  <si>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</si>
  <si>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</si>
  <si>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</si>
  <si>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</si>
  <si>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</si>
  <si>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</si>
  <si>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</si>
  <si>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</si>
  <si>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</si>
  <si>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</si>
  <si>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</si>
  <si>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</si>
  <si>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</si>
  <si>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</si>
  <si>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</si>
  <si>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</si>
  <si>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</si>
  <si>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</si>
  <si>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</si>
  <si>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</si>
  <si>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</si>
  <si>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</si>
  <si>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</si>
  <si>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</si>
  <si>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</si>
  <si>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</si>
  <si>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</si>
  <si>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</si>
  <si>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</si>
  <si>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</si>
  <si>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</si>
  <si>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</si>
  <si>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</si>
  <si>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</si>
  <si>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</si>
  <si>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</si>
  <si>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</si>
  <si>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</si>
  <si>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</si>
  <si>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</si>
  <si>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</si>
  <si>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</si>
  <si>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</si>
  <si>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</si>
  <si>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</si>
  <si>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</si>
  <si>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</si>
  <si>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</si>
  <si>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</si>
  <si>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</si>
  <si>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</si>
  <si>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</si>
  <si>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</si>
  <si>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</si>
  <si>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</si>
  <si>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</si>
  <si>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</si>
  <si>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</si>
  <si>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</si>
  <si>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</si>
  <si>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</si>
  <si>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</si>
  <si>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</si>
  <si>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</si>
  <si>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</si>
  <si>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</si>
  <si>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</si>
  <si>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</si>
  <si>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</si>
  <si>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</si>
  <si>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</si>
  <si>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</si>
  <si>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</si>
  <si>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</si>
  <si>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</si>
  <si>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</si>
  <si>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</si>
  <si>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</si>
  <si>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</si>
  <si>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</si>
  <si>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</si>
  <si>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</si>
  <si>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</si>
  <si>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</si>
  <si>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</si>
  <si>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</si>
  <si>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</si>
  <si>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</si>
  <si>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</si>
  <si>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</si>
  <si>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</si>
  <si>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</si>
  <si>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</si>
  <si>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</si>
  <si>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</si>
  <si>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</si>
  <si>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</si>
  <si>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</si>
  <si>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</si>
  <si>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</si>
  <si>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</si>
  <si>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</si>
  <si>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</si>
  <si>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</si>
  <si>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</si>
  <si>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</si>
  <si>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</si>
  <si>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</si>
  <si>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</si>
  <si>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</si>
  <si>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</si>
  <si>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</si>
  <si>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</si>
  <si>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</si>
  <si>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</si>
  <si>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</si>
  <si>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</si>
  <si>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</si>
  <si>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</si>
  <si>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</si>
  <si>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</si>
  <si>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</si>
  <si>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</si>
  <si>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</si>
  <si>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</si>
  <si>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</si>
  <si>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</si>
  <si>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</si>
  <si>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</si>
  <si>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</si>
  <si>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</si>
  <si>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</si>
  <si>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</si>
  <si>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</si>
  <si>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</si>
  <si>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</si>
  <si>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</si>
  <si>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</si>
  <si>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</si>
  <si>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</si>
  <si>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</si>
  <si>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</si>
  <si>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</si>
  <si>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</si>
  <si>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</si>
  <si>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</si>
  <si>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</si>
  <si>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</si>
  <si>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</si>
  <si>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</si>
  <si>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</si>
  <si>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</si>
  <si>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</si>
  <si>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</si>
  <si>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</si>
  <si>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</si>
  <si>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</si>
  <si>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</si>
  <si>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</si>
  <si>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</si>
  <si>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</si>
  <si>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</si>
  <si>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</si>
  <si>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</si>
  <si>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</si>
  <si>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</si>
  <si>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</si>
  <si>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</si>
  <si>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</si>
  <si>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</si>
  <si>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</si>
  <si>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</si>
  <si>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</si>
  <si>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</si>
  <si>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</si>
  <si>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</si>
  <si>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</si>
  <si>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</si>
  <si>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</si>
  <si>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</si>
  <si>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</si>
  <si>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</si>
  <si>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</si>
  <si>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</si>
  <si>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</si>
  <si>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</si>
  <si>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</si>
  <si>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</si>
  <si>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</si>
  <si>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</si>
  <si>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</si>
  <si>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</si>
  <si>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</si>
  <si>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</si>
  <si>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</si>
  <si>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</si>
  <si>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</si>
  <si>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</si>
  <si>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</si>
  <si>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</si>
  <si>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</si>
  <si>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</si>
  <si>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</si>
  <si>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</si>
  <si>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</si>
  <si>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</si>
  <si>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</si>
  <si>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</si>
  <si>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</si>
  <si>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</si>
  <si>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</si>
  <si>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</si>
  <si>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</si>
  <si>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</si>
  <si>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</si>
  <si>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</si>
  <si>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</si>
  <si>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</si>
  <si>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</si>
  <si>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</si>
  <si>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</si>
  <si>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</si>
  <si>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</si>
  <si>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</si>
  <si>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</si>
  <si>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</si>
  <si>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</si>
  <si>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</si>
  <si>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</si>
  <si>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</si>
  <si>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</si>
  <si>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</si>
  <si>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</si>
  <si>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</si>
  <si>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</si>
  <si>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公文病院</t>
    <phoneticPr fontId="3"/>
  </si>
  <si>
    <t>〒653-0021 神戸市長田区梅ケ香町１－１２－７</t>
    <phoneticPr fontId="3"/>
  </si>
  <si>
    <t>〇</t>
  </si>
  <si>
    <t>2018年7月</t>
  </si>
  <si>
    <t>医療法人</t>
  </si>
  <si>
    <t>複数の診療科で活用</t>
  </si>
  <si>
    <t>内科</t>
  </si>
  <si>
    <t>地域一般入院料１</t>
  </si>
  <si>
    <t>ＤＰＣ病院ではない</t>
  </si>
  <si>
    <t>有</t>
  </si>
  <si>
    <t>看護必要度Ⅰ</t>
    <phoneticPr fontId="3"/>
  </si>
  <si>
    <t>3F　一般病棟</t>
  </si>
  <si>
    <t>急性期機能</t>
  </si>
  <si>
    <t>療養病棟入院料１</t>
  </si>
  <si>
    <t>-</t>
    <phoneticPr fontId="3"/>
  </si>
  <si>
    <t>2F　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</si>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</sst>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60</v>
      </c>
      <c r="K100" s="237" t="str">
        <f>IF(OR(COUNTIF(L100:M100,"未確認")&gt;0,COUNTIF(L100:M100,"~*")&gt;0),"※","")</f>
        <v/>
      </c>
      <c r="L100" s="258">
        <v>60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51</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51</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0</v>
      </c>
      <c r="M109" s="258">
        <v>51</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1043</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534</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row>
    <row r="132" spans="1:22" s="83" customFormat="1" ht="34.5" customHeight="1">
      <c r="A132" s="244" t="s">
        <v>621</v>
      </c>
      <c r="B132" s="84"/>
      <c r="C132" s="295"/>
      <c r="D132" s="297"/>
      <c r="E132" s="320" t="s">
        <v>58</v>
      </c>
      <c r="F132" s="321"/>
      <c r="G132" s="321"/>
      <c r="H132" s="322"/>
      <c r="I132" s="389"/>
      <c r="J132" s="101"/>
      <c r="K132" s="102"/>
      <c r="L132" s="82">
        <v>60</v>
      </c>
      <c r="M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44</v>
      </c>
      <c r="K152" s="264" t="str">
        <f t="shared" si="3"/>
        <v/>
      </c>
      <c r="L152" s="117">
        <v>44</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54</v>
      </c>
      <c r="K157" s="264" t="str">
        <f t="shared" si="3"/>
        <v/>
      </c>
      <c r="L157" s="117">
        <v>0</v>
      </c>
      <c r="M157" s="117">
        <v>54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9</v>
      </c>
      <c r="M269" s="147">
        <v>10</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1.5</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5</v>
      </c>
      <c r="M273" s="147">
        <v>12</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751</v>
      </c>
      <c r="K392" s="81" t="str">
        <f t="shared" ref="K392:K397" si="12">IF(OR(COUNTIF(L392:M392,"未確認")&gt;0,COUNTIF(L392:M392,"~*")&gt;0),"※","")</f>
        <v/>
      </c>
      <c r="L392" s="147">
        <v>581</v>
      </c>
      <c r="M392" s="147">
        <v>170</v>
      </c>
    </row>
    <row r="393" spans="1:22" s="83" customFormat="1" ht="34.5" customHeight="1">
      <c r="A393" s="249" t="s">
        <v>773</v>
      </c>
      <c r="B393" s="84"/>
      <c r="C393" s="370"/>
      <c r="D393" s="380"/>
      <c r="E393" s="320" t="s">
        <v>224</v>
      </c>
      <c r="F393" s="321"/>
      <c r="G393" s="321"/>
      <c r="H393" s="322"/>
      <c r="I393" s="343"/>
      <c r="J393" s="140">
        <f t="shared" si="11"/>
        <v>686</v>
      </c>
      <c r="K393" s="81" t="str">
        <f t="shared" si="12"/>
        <v/>
      </c>
      <c r="L393" s="147">
        <v>516</v>
      </c>
      <c r="M393" s="147">
        <v>170</v>
      </c>
    </row>
    <row r="394" spans="1:22" s="83" customFormat="1" ht="34.5" customHeight="1">
      <c r="A394" s="250" t="s">
        <v>774</v>
      </c>
      <c r="B394" s="84"/>
      <c r="C394" s="370"/>
      <c r="D394" s="381"/>
      <c r="E394" s="320" t="s">
        <v>225</v>
      </c>
      <c r="F394" s="321"/>
      <c r="G394" s="321"/>
      <c r="H394" s="322"/>
      <c r="I394" s="343"/>
      <c r="J394" s="140">
        <f t="shared" si="11"/>
        <v>5</v>
      </c>
      <c r="K394" s="81" t="str">
        <f t="shared" si="12"/>
        <v/>
      </c>
      <c r="L394" s="147">
        <v>5</v>
      </c>
      <c r="M394" s="147">
        <v>0</v>
      </c>
    </row>
    <row r="395" spans="1:22" s="83" customFormat="1" ht="34.5" customHeight="1">
      <c r="A395" s="250" t="s">
        <v>775</v>
      </c>
      <c r="B395" s="84"/>
      <c r="C395" s="370"/>
      <c r="D395" s="382"/>
      <c r="E395" s="320" t="s">
        <v>226</v>
      </c>
      <c r="F395" s="321"/>
      <c r="G395" s="321"/>
      <c r="H395" s="322"/>
      <c r="I395" s="343"/>
      <c r="J395" s="140">
        <f t="shared" si="11"/>
        <v>60</v>
      </c>
      <c r="K395" s="81" t="str">
        <f t="shared" si="12"/>
        <v/>
      </c>
      <c r="L395" s="147">
        <v>60</v>
      </c>
      <c r="M395" s="147">
        <v>0</v>
      </c>
    </row>
    <row r="396" spans="1:22" s="83" customFormat="1" ht="34.5" customHeight="1">
      <c r="A396" s="250" t="s">
        <v>776</v>
      </c>
      <c r="B396" s="1"/>
      <c r="C396" s="370"/>
      <c r="D396" s="320" t="s">
        <v>227</v>
      </c>
      <c r="E396" s="321"/>
      <c r="F396" s="321"/>
      <c r="G396" s="321"/>
      <c r="H396" s="322"/>
      <c r="I396" s="343"/>
      <c r="J396" s="140">
        <f t="shared" si="11"/>
        <v>28196</v>
      </c>
      <c r="K396" s="81" t="str">
        <f t="shared" si="12"/>
        <v/>
      </c>
      <c r="L396" s="147">
        <v>10788</v>
      </c>
      <c r="M396" s="147">
        <v>17408</v>
      </c>
    </row>
    <row r="397" spans="1:22" s="83" customFormat="1" ht="34.5" customHeight="1">
      <c r="A397" s="250" t="s">
        <v>777</v>
      </c>
      <c r="B397" s="119"/>
      <c r="C397" s="370"/>
      <c r="D397" s="320" t="s">
        <v>228</v>
      </c>
      <c r="E397" s="321"/>
      <c r="F397" s="321"/>
      <c r="G397" s="321"/>
      <c r="H397" s="322"/>
      <c r="I397" s="344"/>
      <c r="J397" s="140">
        <f t="shared" si="11"/>
        <v>464</v>
      </c>
      <c r="K397" s="81" t="str">
        <f t="shared" si="12"/>
        <v/>
      </c>
      <c r="L397" s="147">
        <v>296</v>
      </c>
      <c r="M397" s="147">
        <v>168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751</v>
      </c>
      <c r="K405" s="81" t="str">
        <f t="shared" ref="K405:K422" si="14">IF(OR(COUNTIF(L405:M405,"未確認")&gt;0,COUNTIF(L405:M405,"~*")&gt;0),"※","")</f>
        <v/>
      </c>
      <c r="L405" s="147">
        <v>581</v>
      </c>
      <c r="M405" s="147">
        <v>170</v>
      </c>
    </row>
    <row r="406" spans="1:22" s="83" customFormat="1" ht="34.5" customHeight="1">
      <c r="A406" s="251" t="s">
        <v>779</v>
      </c>
      <c r="B406" s="119"/>
      <c r="C406" s="369"/>
      <c r="D406" s="375" t="s">
        <v>233</v>
      </c>
      <c r="E406" s="377" t="s">
        <v>234</v>
      </c>
      <c r="F406" s="378"/>
      <c r="G406" s="378"/>
      <c r="H406" s="379"/>
      <c r="I406" s="361"/>
      <c r="J406" s="140">
        <f t="shared" si="13"/>
        <v>340</v>
      </c>
      <c r="K406" s="81" t="str">
        <f t="shared" si="14"/>
        <v/>
      </c>
      <c r="L406" s="147">
        <v>170</v>
      </c>
      <c r="M406" s="147">
        <v>170</v>
      </c>
    </row>
    <row r="407" spans="1:22" s="83" customFormat="1" ht="34.5" customHeight="1">
      <c r="A407" s="251" t="s">
        <v>780</v>
      </c>
      <c r="B407" s="119"/>
      <c r="C407" s="369"/>
      <c r="D407" s="369"/>
      <c r="E407" s="320" t="s">
        <v>235</v>
      </c>
      <c r="F407" s="321"/>
      <c r="G407" s="321"/>
      <c r="H407" s="322"/>
      <c r="I407" s="361"/>
      <c r="J407" s="140">
        <f t="shared" si="13"/>
        <v>60</v>
      </c>
      <c r="K407" s="81" t="str">
        <f t="shared" si="14"/>
        <v/>
      </c>
      <c r="L407" s="147">
        <v>60</v>
      </c>
      <c r="M407" s="147">
        <v>0</v>
      </c>
    </row>
    <row r="408" spans="1:22" s="83" customFormat="1" ht="34.5" customHeight="1">
      <c r="A408" s="251" t="s">
        <v>781</v>
      </c>
      <c r="B408" s="119"/>
      <c r="C408" s="369"/>
      <c r="D408" s="369"/>
      <c r="E408" s="320" t="s">
        <v>236</v>
      </c>
      <c r="F408" s="321"/>
      <c r="G408" s="321"/>
      <c r="H408" s="322"/>
      <c r="I408" s="361"/>
      <c r="J408" s="140">
        <f t="shared" si="13"/>
        <v>270</v>
      </c>
      <c r="K408" s="81" t="str">
        <f t="shared" si="14"/>
        <v/>
      </c>
      <c r="L408" s="147">
        <v>270</v>
      </c>
      <c r="M408" s="147">
        <v>0</v>
      </c>
    </row>
    <row r="409" spans="1:22" s="83" customFormat="1" ht="34.5" customHeight="1">
      <c r="A409" s="251" t="s">
        <v>782</v>
      </c>
      <c r="B409" s="119"/>
      <c r="C409" s="369"/>
      <c r="D409" s="369"/>
      <c r="E409" s="317" t="s">
        <v>989</v>
      </c>
      <c r="F409" s="318"/>
      <c r="G409" s="318"/>
      <c r="H409" s="319"/>
      <c r="I409" s="361"/>
      <c r="J409" s="140">
        <f t="shared" si="13"/>
        <v>81</v>
      </c>
      <c r="K409" s="81" t="str">
        <f t="shared" si="14"/>
        <v/>
      </c>
      <c r="L409" s="147">
        <v>81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464</v>
      </c>
      <c r="K413" s="81" t="str">
        <f t="shared" si="14"/>
        <v/>
      </c>
      <c r="L413" s="147">
        <v>296</v>
      </c>
      <c r="M413" s="147">
        <v>168</v>
      </c>
    </row>
    <row r="414" spans="1:22" s="83" customFormat="1" ht="34.5" customHeight="1">
      <c r="A414" s="251" t="s">
        <v>787</v>
      </c>
      <c r="B414" s="119"/>
      <c r="C414" s="369"/>
      <c r="D414" s="375" t="s">
        <v>240</v>
      </c>
      <c r="E414" s="377" t="s">
        <v>241</v>
      </c>
      <c r="F414" s="378"/>
      <c r="G414" s="378"/>
      <c r="H414" s="379"/>
      <c r="I414" s="361"/>
      <c r="J414" s="140">
        <f t="shared" si="13"/>
        <v>50</v>
      </c>
      <c r="K414" s="81" t="str">
        <f t="shared" si="14"/>
        <v/>
      </c>
      <c r="L414" s="147">
        <v>25</v>
      </c>
      <c r="M414" s="147">
        <v>25</v>
      </c>
    </row>
    <row r="415" spans="1:22" s="83" customFormat="1" ht="34.5" customHeight="1">
      <c r="A415" s="251" t="s">
        <v>788</v>
      </c>
      <c r="B415" s="119"/>
      <c r="C415" s="369"/>
      <c r="D415" s="369"/>
      <c r="E415" s="320" t="s">
        <v>242</v>
      </c>
      <c r="F415" s="321"/>
      <c r="G415" s="321"/>
      <c r="H415" s="322"/>
      <c r="I415" s="361"/>
      <c r="J415" s="140">
        <f t="shared" si="13"/>
        <v>156</v>
      </c>
      <c r="K415" s="81" t="str">
        <f t="shared" si="14"/>
        <v/>
      </c>
      <c r="L415" s="147">
        <v>150</v>
      </c>
      <c r="M415" s="147">
        <v>6</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21</v>
      </c>
      <c r="M416" s="147">
        <v>13</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10</v>
      </c>
      <c r="M417" s="147">
        <v>10</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8</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5</v>
      </c>
      <c r="M420" s="147">
        <v>10</v>
      </c>
    </row>
    <row r="421" spans="1:22" s="83" customFormat="1" ht="34.5" customHeight="1">
      <c r="A421" s="251" t="s">
        <v>794</v>
      </c>
      <c r="B421" s="119"/>
      <c r="C421" s="369"/>
      <c r="D421" s="369"/>
      <c r="E421" s="320" t="s">
        <v>247</v>
      </c>
      <c r="F421" s="321"/>
      <c r="G421" s="321"/>
      <c r="H421" s="322"/>
      <c r="I421" s="361"/>
      <c r="J421" s="140">
        <f t="shared" si="13"/>
        <v>176</v>
      </c>
      <c r="K421" s="81" t="str">
        <f t="shared" si="14"/>
        <v/>
      </c>
      <c r="L421" s="147">
        <v>77</v>
      </c>
      <c r="M421" s="147">
        <v>99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414</v>
      </c>
      <c r="K430" s="193" t="str">
        <f>IF(OR(COUNTIF(L430:M430,"未確認")&gt;0,COUNTIF(L430:M430,"~*")&gt;0),"※","")</f>
        <v/>
      </c>
      <c r="L430" s="147">
        <v>271</v>
      </c>
      <c r="M430" s="147">
        <v>143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11</v>
      </c>
      <c r="K432" s="193" t="str">
        <f>IF(OR(COUNTIF(L432:M432,"未確認")&gt;0,COUNTIF(L432:M432,"~*")&gt;0),"※","")</f>
        <v/>
      </c>
      <c r="L432" s="147">
        <v>8</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398</v>
      </c>
      <c r="K433" s="193" t="str">
        <f>IF(OR(COUNTIF(L433:M433,"未確認")&gt;0,COUNTIF(L433:M433,"~*")&gt;0),"※","")</f>
        <v/>
      </c>
      <c r="L433" s="147">
        <v>261</v>
      </c>
      <c r="M433" s="147">
        <v>137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v>
      </c>
      <c r="K434" s="193" t="str">
        <f>IF(OR(COUNTIF(L434:M434,"未確認")&gt;0,COUNTIF(L434:M434,"~*")&gt;0),"※","")</f>
        <v/>
      </c>
      <c r="L434" s="147">
        <v>2</v>
      </c>
      <c r="M434" s="147">
        <v>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46.3</v>
      </c>
      <c r="M560" s="211" t="s">
        <v>533</v>
      </c>
    </row>
    <row r="561" spans="1:13" s="91" customFormat="1" ht="34.5" customHeight="1">
      <c r="A561" s="251" t="s">
        <v>871</v>
      </c>
      <c r="B561" s="119"/>
      <c r="C561" s="209"/>
      <c r="D561" s="331" t="s">
        <v>377</v>
      </c>
      <c r="E561" s="342"/>
      <c r="F561" s="342"/>
      <c r="G561" s="342"/>
      <c r="H561" s="332"/>
      <c r="I561" s="343"/>
      <c r="J561" s="207"/>
      <c r="K561" s="210"/>
      <c r="L561" s="211">
        <v>19.8</v>
      </c>
      <c r="M561" s="211" t="s">
        <v>533</v>
      </c>
    </row>
    <row r="562" spans="1:13" s="91" customFormat="1" ht="34.5" customHeight="1">
      <c r="A562" s="251" t="s">
        <v>872</v>
      </c>
      <c r="B562" s="119"/>
      <c r="C562" s="209"/>
      <c r="D562" s="331" t="s">
        <v>992</v>
      </c>
      <c r="E562" s="342"/>
      <c r="F562" s="342"/>
      <c r="G562" s="342"/>
      <c r="H562" s="332"/>
      <c r="I562" s="343"/>
      <c r="J562" s="207"/>
      <c r="K562" s="210"/>
      <c r="L562" s="211">
        <v>19.399999999999999</v>
      </c>
      <c r="M562" s="211" t="s">
        <v>533</v>
      </c>
    </row>
    <row r="563" spans="1:13" s="91" customFormat="1" ht="34.5" customHeight="1">
      <c r="A563" s="251" t="s">
        <v>873</v>
      </c>
      <c r="B563" s="119"/>
      <c r="C563" s="209"/>
      <c r="D563" s="331" t="s">
        <v>379</v>
      </c>
      <c r="E563" s="342"/>
      <c r="F563" s="342"/>
      <c r="G563" s="342"/>
      <c r="H563" s="332"/>
      <c r="I563" s="343"/>
      <c r="J563" s="207"/>
      <c r="K563" s="210"/>
      <c r="L563" s="211">
        <v>9.6999999999999993</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27.7</v>
      </c>
      <c r="M565" s="211" t="s">
        <v>533</v>
      </c>
    </row>
    <row r="566" spans="1:13" s="91" customFormat="1" ht="34.5" customHeight="1">
      <c r="A566" s="251" t="s">
        <v>876</v>
      </c>
      <c r="B566" s="119"/>
      <c r="C566" s="285"/>
      <c r="D566" s="331" t="s">
        <v>993</v>
      </c>
      <c r="E566" s="342"/>
      <c r="F566" s="342"/>
      <c r="G566" s="342"/>
      <c r="H566" s="332"/>
      <c r="I566" s="343"/>
      <c r="J566" s="213"/>
      <c r="K566" s="214"/>
      <c r="L566" s="211">
        <v>36.5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14</v>
      </c>
      <c r="K617" s="201" t="str">
        <f t="shared" si="29"/>
        <v/>
      </c>
      <c r="L617" s="117">
        <v>14</v>
      </c>
      <c r="M617" s="117">
        <v>0</v>
      </c>
    </row>
    <row r="618" spans="1:22" s="118" customFormat="1" ht="100.4" customHeight="1">
      <c r="A618" s="252" t="s">
        <v>911</v>
      </c>
      <c r="B618" s="115"/>
      <c r="C618" s="317" t="s">
        <v>1000</v>
      </c>
      <c r="D618" s="318"/>
      <c r="E618" s="318"/>
      <c r="F618" s="318"/>
      <c r="G618" s="318"/>
      <c r="H618" s="319"/>
      <c r="I618" s="138" t="s">
        <v>1028</v>
      </c>
      <c r="J618" s="116">
        <f t="shared" si="28"/>
        <v>13</v>
      </c>
      <c r="K618" s="201" t="str">
        <f t="shared" si="29"/>
        <v/>
      </c>
      <c r="L618" s="117">
        <v>0</v>
      </c>
      <c r="M618" s="117">
        <v>13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21</v>
      </c>
      <c r="K631" s="201" t="str">
        <f t="shared" ref="K631:K638" si="31">IF(OR(COUNTIF(L631:M631,"未確認")&gt;0,COUNTIF(L631:M631,"*")&gt;0),"※","")</f>
        <v/>
      </c>
      <c r="L631" s="117">
        <v>21</v>
      </c>
      <c r="M631" s="117">
        <v>0</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15</v>
      </c>
      <c r="M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15</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32</v>
      </c>
      <c r="K646" s="201" t="str">
        <f t="shared" ref="K646:K660" si="33">IF(OR(COUNTIF(L646:M646,"未確認")&gt;0,COUNTIF(L646:M646,"*")&gt;0),"※","")</f>
        <v/>
      </c>
      <c r="L646" s="117">
        <v>15</v>
      </c>
      <c r="M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
      </c>
      <c r="L650" s="117">
        <v>15</v>
      </c>
      <c r="M650" s="117">
        <v>17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42</v>
      </c>
      <c r="K683" s="201" t="str">
        <f>IF(OR(COUNTIF(L683:M683,"未確認")&gt;0,COUNTIF(L683:M683,"*")&gt;0),"※","")</f>
        <v/>
      </c>
      <c r="L683" s="117">
        <v>0</v>
      </c>
      <c r="M683" s="117">
        <v>42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0505E39-FEEA-45B4-8423-5FB33CB8089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2019-12-23T00:51:33Z</dcterms:modified>
</cp:coreProperties>
</file>