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ED1AAF2-B7DE-431D-8086-46D43D12CCD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<sst xmlns="http://schemas.openxmlformats.org/spreadsheetml/2006/main" count="3188" uniqueCount="1055">
  <si>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</si>
  <si>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</si>
  <si>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</si>
  <si>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</si>
  <si>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</si>
  <si>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</si>
  <si>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</si>
  <si>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</si>
  <si>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</si>
  <si>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</si>
  <si>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</si>
  <si>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</si>
  <si>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</si>
  <si>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</si>
  <si>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</si>
  <si>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</si>
  <si>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</si>
  <si>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</si>
  <si>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</si>
  <si>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</si>
  <si>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</si>
  <si>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</si>
  <si>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</si>
  <si>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</si>
  <si>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</si>
  <si>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</si>
  <si>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</si>
  <si>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</si>
  <si>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</si>
  <si>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</si>
  <si>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</si>
  <si>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</si>
  <si>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</si>
  <si>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</si>
  <si>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</si>
  <si>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</si>
  <si>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</si>
  <si>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</si>
  <si>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</si>
  <si>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</si>
  <si>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</si>
  <si>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</si>
  <si>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</si>
  <si>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</si>
  <si>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</si>
  <si>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</si>
  <si>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</si>
  <si>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</si>
  <si>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</si>
  <si>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</si>
  <si>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</si>
  <si>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</si>
  <si>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</si>
  <si>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</si>
  <si>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</si>
  <si>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</si>
  <si>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</si>
  <si>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</si>
  <si>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</si>
  <si>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</si>
  <si>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</si>
  <si>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</si>
  <si>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</si>
  <si>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</si>
  <si>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</si>
  <si>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</si>
  <si>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</si>
  <si>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</si>
  <si>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</si>
  <si>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</si>
  <si>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</si>
  <si>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</si>
  <si>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</si>
  <si>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</si>
  <si>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</si>
  <si>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</si>
  <si>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</si>
  <si>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</si>
  <si>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</si>
  <si>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</si>
  <si>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</si>
  <si>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</si>
  <si>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</si>
  <si>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</si>
  <si>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</si>
  <si>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</si>
  <si>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</si>
  <si>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</si>
  <si>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</si>
  <si>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</si>
  <si>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</si>
  <si>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</si>
  <si>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</si>
  <si>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</si>
  <si>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</si>
  <si>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</si>
  <si>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</si>
  <si>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</si>
  <si>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</si>
  <si>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</si>
  <si>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</si>
  <si>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</si>
  <si>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</si>
  <si>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</si>
  <si>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</si>
  <si>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</si>
  <si>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</si>
  <si>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</si>
  <si>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</si>
  <si>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</si>
  <si>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</si>
  <si>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</si>
  <si>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</si>
  <si>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</si>
  <si>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</si>
  <si>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</si>
  <si>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</si>
  <si>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</si>
  <si>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</si>
  <si>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</si>
  <si>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</si>
  <si>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</si>
  <si>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</si>
  <si>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</si>
  <si>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</si>
  <si>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</si>
  <si>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</si>
  <si>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</si>
  <si>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</si>
  <si>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</si>
  <si>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</si>
  <si>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</si>
  <si>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</si>
  <si>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</si>
  <si>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</si>
  <si>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</si>
  <si>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</si>
  <si>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</si>
  <si>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</si>
  <si>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</si>
  <si>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</si>
  <si>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</si>
  <si>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</si>
  <si>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</si>
  <si>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</si>
  <si>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</si>
  <si>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</si>
  <si>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</si>
  <si>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</si>
  <si>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</si>
  <si>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</si>
  <si>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</si>
  <si>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</si>
  <si>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</si>
  <si>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</si>
  <si>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</si>
  <si>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</si>
  <si>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</si>
  <si>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</si>
  <si>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</si>
  <si>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</si>
  <si>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</si>
  <si>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</si>
  <si>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</si>
  <si>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</si>
  <si>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</si>
  <si>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</si>
  <si>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</si>
  <si>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</si>
  <si>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</si>
  <si>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</si>
  <si>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</si>
  <si>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</si>
  <si>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</si>
  <si>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</si>
  <si>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</si>
  <si>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</si>
  <si>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</si>
  <si>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</si>
  <si>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</si>
  <si>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</si>
  <si>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</si>
  <si>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</si>
  <si>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</si>
  <si>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</si>
  <si>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</si>
  <si>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</si>
  <si>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</si>
  <si>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</si>
  <si>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</si>
  <si>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</si>
  <si>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</si>
  <si>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</si>
  <si>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</si>
  <si>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</si>
  <si>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</si>
  <si>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</si>
  <si>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</si>
  <si>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</si>
  <si>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</si>
  <si>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</si>
  <si>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</si>
  <si>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</si>
  <si>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</si>
  <si>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</si>
  <si>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</si>
  <si>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</si>
  <si>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</si>
  <si>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</si>
  <si>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</si>
  <si>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</si>
  <si>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</si>
  <si>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</si>
  <si>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</si>
  <si>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</si>
  <si>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</si>
  <si>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</si>
  <si>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</si>
  <si>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</si>
  <si>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</si>
  <si>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</si>
  <si>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</si>
  <si>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</si>
  <si>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</si>
  <si>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</si>
  <si>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</si>
  <si>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</si>
  <si>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</si>
  <si>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</si>
  <si>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</si>
  <si>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</si>
  <si>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</si>
  <si>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</si>
  <si>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</si>
  <si>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</si>
  <si>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</si>
  <si>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</si>
  <si>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</si>
  <si>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</si>
  <si>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</si>
  <si>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</si>
  <si>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</si>
  <si>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</si>
  <si>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</si>
  <si>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</si>
  <si>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</si>
  <si>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</si>
  <si>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</si>
  <si>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</si>
  <si>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</si>
  <si>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</si>
  <si>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</si>
  <si>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</si>
  <si>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</si>
  <si>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</si>
  <si>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</si>
  <si>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</si>
  <si>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</si>
  <si>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</si>
  <si>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</si>
  <si>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</si>
  <si>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</si>
  <si>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</si>
  <si>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</si>
  <si>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</si>
  <si>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</si>
  <si>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</si>
  <si>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</si>
  <si>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</si>
  <si>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</si>
  <si>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</si>
  <si>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</si>
  <si>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</si>
  <si>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</si>
  <si>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</si>
  <si>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</si>
  <si>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</si>
  <si>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</si>
  <si>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</si>
  <si>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</si>
  <si>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</si>
  <si>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</si>
  <si>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</si>
  <si>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</si>
  <si>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</si>
  <si>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</si>
  <si>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</si>
  <si>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</si>
  <si>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</si>
  <si>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</si>
  <si>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</si>
  <si>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</si>
  <si>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</si>
  <si>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</si>
  <si>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</si>
  <si>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</si>
  <si>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</si>
  <si>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</si>
  <si>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</si>
  <si>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</si>
  <si>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</si>
  <si>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</si>
  <si>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</si>
  <si>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</si>
  <si>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</si>
  <si>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</si>
  <si>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</si>
  <si>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</si>
  <si>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</si>
  <si>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</si>
  <si>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</si>
  <si>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</si>
  <si>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</si>
  <si>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</si>
  <si>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</si>
  <si>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</si>
  <si>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</si>
  <si>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</si>
  <si>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</si>
  <si>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</si>
  <si>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</si>
  <si>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</si>
  <si>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</si>
  <si>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</si>
  <si>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</si>
  <si>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</si>
  <si>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</si>
  <si>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</si>
  <si>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</si>
  <si>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</si>
  <si>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</si>
  <si>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</si>
  <si>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</si>
  <si>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</si>
  <si>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</si>
  <si>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</si>
  <si>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</si>
  <si>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</si>
  <si>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</si>
  <si>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</si>
  <si>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</si>
  <si>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</si>
  <si>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</si>
  <si>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</si>
  <si>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</si>
  <si>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</si>
  <si>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</si>
  <si>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</si>
  <si>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</si>
  <si>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</si>
  <si>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</si>
  <si>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</si>
  <si>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</si>
  <si>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</si>
  <si>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</si>
  <si>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</si>
  <si>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</si>
  <si>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</si>
  <si>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</si>
  <si>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</si>
  <si>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</si>
  <si>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</si>
  <si>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</si>
  <si>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</si>
  <si>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</si>
  <si>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</si>
  <si>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</si>
  <si>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</si>
  <si>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</si>
  <si>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</si>
  <si>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</si>
  <si>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</si>
  <si>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</si>
  <si>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</si>
  <si>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</si>
  <si>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</si>
  <si>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</si>
  <si>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</si>
  <si>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</si>
  <si>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</si>
  <si>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</si>
  <si>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</si>
  <si>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</si>
  <si>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</si>
  <si>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</si>
  <si>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</si>
  <si>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</si>
  <si>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</si>
  <si>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</si>
  <si>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</si>
  <si>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</si>
  <si>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</si>
  <si>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</si>
  <si>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</si>
  <si>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</si>
  <si>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</si>
  <si>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</si>
  <si>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</si>
  <si>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</si>
  <si>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</si>
  <si>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</si>
  <si>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</si>
  <si>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</si>
  <si>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</si>
  <si>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</si>
  <si>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</si>
  <si>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</si>
  <si>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</si>
  <si>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</si>
  <si>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</si>
  <si>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</si>
  <si>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</si>
  <si>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</si>
  <si>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</si>
  <si>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</si>
  <si>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</si>
  <si>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</si>
  <si>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</si>
  <si>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</si>
  <si>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</si>
  <si>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</si>
  <si>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</si>
  <si>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</si>
  <si>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</si>
  <si>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</si>
  <si>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</si>
  <si>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</si>
  <si>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</si>
  <si>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</si>
  <si>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</si>
  <si>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</si>
  <si>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</si>
  <si>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</si>
  <si>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</si>
  <si>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</si>
  <si>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</si>
  <si>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</si>
  <si>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</si>
  <si>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</si>
  <si>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</si>
  <si>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</si>
  <si>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</si>
  <si>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</si>
  <si>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</si>
  <si>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</si>
  <si>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</si>
  <si>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</si>
  <si>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</si>
  <si>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</si>
  <si>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</si>
  <si>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</si>
  <si>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</si>
  <si>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</si>
  <si>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</si>
  <si>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</si>
  <si>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</si>
  <si>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</si>
  <si>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</si>
  <si>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</si>
  <si>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</si>
  <si>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</si>
  <si>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</si>
  <si>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</si>
  <si>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</si>
  <si>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</si>
  <si>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</si>
  <si>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</si>
  <si>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</si>
  <si>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</si>
  <si>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</si>
  <si>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</si>
  <si>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</si>
  <si>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</si>
  <si>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</si>
  <si>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</si>
  <si>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</si>
  <si>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</si>
  <si>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</si>
  <si>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</si>
  <si>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</si>
  <si>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</si>
  <si>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</si>
  <si>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</si>
  <si>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</si>
  <si>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</si>
  <si>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</si>
  <si>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</si>
  <si>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</si>
  <si>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</si>
  <si>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</si>
  <si>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</si>
  <si>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</si>
  <si>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</si>
  <si>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</si>
  <si>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</si>
  <si>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</si>
  <si>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</si>
  <si>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</si>
  <si>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</si>
  <si>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</si>
  <si>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</si>
  <si>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</si>
  <si>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</si>
  <si>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</si>
  <si>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</si>
  <si>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</si>
  <si>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</si>
  <si>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</si>
  <si>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</si>
  <si>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</si>
  <si>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</si>
  <si>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</si>
  <si>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</si>
  <si>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</si>
  <si>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</si>
  <si>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</si>
  <si>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</si>
  <si>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</si>
  <si>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</si>
  <si>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</si>
  <si>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</si>
  <si>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</si>
  <si>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</si>
  <si>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</si>
  <si>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</si>
  <si>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</si>
  <si>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</si>
  <si>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</si>
  <si>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</si>
  <si>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</si>
  <si>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</si>
  <si>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</si>
  <si>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</si>
  <si>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</si>
  <si>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</si>
  <si>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</si>
  <si>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</si>
  <si>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</si>
  <si>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</si>
  <si>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</si>
  <si>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</si>
  <si>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</si>
  <si>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</si>
  <si>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</si>
  <si>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</si>
  <si>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</si>
  <si>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</si>
  <si>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</si>
  <si>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</si>
  <si>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</si>
  <si>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</si>
  <si>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</si>
  <si>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</si>
  <si>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</si>
  <si>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</si>
  <si>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</si>
  <si>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</si>
  <si>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</si>
  <si>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</si>
  <si>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</si>
  <si>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</si>
  <si>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</si>
  <si>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</si>
  <si>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</si>
  <si>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</si>
  <si>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</si>
  <si>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</si>
  <si>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</si>
  <si>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</si>
  <si>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</si>
  <si>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</si>
  <si>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</si>
  <si>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</si>
  <si>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</si>
  <si>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</si>
  <si>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</si>
  <si>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</si>
  <si>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</si>
  <si>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</si>
  <si>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</si>
  <si>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</si>
  <si>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</si>
  <si>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</si>
  <si>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</si>
  <si>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</si>
  <si>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</si>
  <si>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</si>
  <si>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</si>
  <si>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</si>
  <si>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</si>
  <si>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</si>
  <si>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</si>
  <si>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</si>
  <si>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</si>
  <si>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</si>
  <si>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</si>
  <si>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</si>
  <si>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</si>
  <si>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</si>
  <si>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</si>
  <si>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</si>
  <si>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</si>
  <si>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</si>
  <si>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</si>
  <si>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</si>
  <si>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</si>
  <si>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</si>
  <si>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</si>
  <si>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</si>
  <si>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</si>
  <si>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</si>
  <si>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</si>
  <si>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</si>
  <si>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</si>
  <si>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</si>
  <si>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</si>
  <si>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</si>
  <si>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</si>
  <si>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</si>
  <si>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</si>
  <si>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</si>
  <si>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</si>
  <si>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</si>
  <si>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</si>
  <si>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</si>
  <si>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</si>
  <si>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</si>
  <si>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</si>
  <si>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</si>
  <si>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</si>
  <si>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</si>
  <si>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</si>
  <si>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</si>
  <si>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</si>
  <si>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</si>
  <si>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</si>
  <si>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</si>
  <si>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</si>
  <si>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</si>
  <si>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</si>
  <si>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</si>
  <si>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</si>
  <si>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</si>
  <si>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</si>
  <si>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</si>
  <si>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</si>
  <si>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</si>
  <si>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</si>
  <si>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</si>
  <si>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</si>
  <si>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</si>
  <si>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</si>
  <si>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</si>
  <si>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</si>
  <si>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</si>
  <si>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</si>
  <si>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</si>
  <si>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</si>
  <si>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</si>
  <si>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</si>
  <si>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</si>
  <si>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</si>
  <si>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</si>
  <si>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</si>
  <si>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</si>
  <si>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</si>
  <si>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</si>
  <si>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</si>
  <si>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</si>
  <si>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</si>
  <si>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</si>
  <si>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</si>
  <si>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</si>
  <si>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</si>
  <si>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</si>
  <si>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</si>
  <si>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</si>
  <si>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</si>
  <si>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</si>
  <si>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</si>
  <si>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</si>
  <si>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</si>
  <si>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</si>
  <si>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</si>
  <si>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</si>
  <si>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</si>
  <si>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</si>
  <si>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</si>
  <si>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</si>
  <si>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</si>
  <si>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</si>
  <si>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</si>
  <si>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</si>
  <si>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</si>
  <si>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</si>
  <si>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</si>
  <si>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</si>
  <si>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</si>
  <si>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</si>
  <si>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</si>
  <si>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</si>
  <si>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</si>
  <si>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</si>
  <si>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</si>
  <si>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</si>
  <si>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</si>
  <si>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</si>
  <si>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</si>
  <si>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</si>
  <si>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</si>
  <si>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</si>
  <si>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</si>
  <si>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</si>
  <si>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</si>
  <si>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</si>
  <si>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</si>
  <si>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</si>
  <si>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</si>
  <si>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</si>
  <si>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</si>
  <si>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</si>
  <si>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</si>
  <si>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</si>
  <si>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</si>
  <si>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</si>
  <si>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</si>
  <si>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</si>
  <si>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</si>
  <si>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</si>
  <si>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</si>
  <si>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</si>
  <si>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</si>
  <si>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</si>
  <si>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</si>
  <si>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</si>
  <si>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</si>
  <si>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</si>
  <si>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</si>
  <si>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</si>
  <si>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</si>
  <si>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</si>
  <si>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</si>
  <si>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</si>
  <si>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</si>
  <si>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</si>
  <si>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</si>
  <si>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</si>
  <si>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</si>
  <si>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</si>
  <si>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</si>
  <si>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</si>
  <si>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</si>
  <si>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</si>
  <si>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</si>
  <si>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</si>
  <si>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</si>
  <si>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</si>
  <si>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</si>
  <si>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</si>
  <si>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</si>
  <si>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</si>
  <si>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</si>
  <si>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</si>
  <si>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</si>
  <si>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</si>
  <si>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</si>
  <si>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</si>
  <si>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</si>
  <si>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</si>
  <si>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</si>
  <si>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</si>
  <si>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</si>
  <si>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</si>
  <si>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</si>
  <si>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</si>
  <si>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</si>
  <si>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</si>
  <si>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</si>
  <si>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</si>
  <si>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</si>
  <si>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</si>
  <si>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</si>
  <si>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</si>
  <si>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</si>
  <si>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</si>
  <si>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</si>
  <si>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</si>
  <si>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</si>
  <si>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</si>
  <si>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</si>
  <si>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</si>
  <si>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</si>
  <si>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</si>
  <si>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</si>
  <si>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</si>
  <si>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</si>
  <si>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</si>
  <si>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</si>
  <si>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</si>
  <si>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</si>
  <si>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</si>
  <si>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</si>
  <si>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</si>
  <si>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</si>
  <si>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</si>
  <si>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</si>
  <si>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</si>
  <si>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</si>
  <si>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</si>
  <si>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</si>
  <si>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</si>
  <si>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</si>
  <si>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</si>
  <si>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</si>
  <si>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</si>
  <si>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</si>
  <si>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</si>
  <si>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</si>
  <si>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</si>
  <si>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</si>
  <si>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</si>
  <si>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</si>
  <si>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</si>
  <si>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</si>
  <si>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</si>
  <si>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</si>
  <si>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</si>
  <si>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</si>
  <si>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</si>
  <si>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</si>
  <si>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</si>
  <si>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</si>
  <si>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</si>
  <si>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</si>
  <si>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</si>
  <si>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</si>
  <si>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</si>
  <si>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</si>
  <si>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</si>
  <si>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</si>
  <si>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</si>
  <si>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</si>
  <si>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</si>
  <si>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</si>
  <si>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</si>
  <si>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</si>
  <si>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</si>
  <si>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</si>
  <si>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</si>
  <si>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</si>
  <si>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</si>
  <si>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</si>
  <si>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</si>
  <si>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</si>
  <si>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</si>
  <si>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</si>
  <si>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</si>
  <si>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</si>
  <si>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</si>
  <si>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</si>
  <si>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</si>
  <si>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</si>
  <si>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</si>
  <si>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</si>
  <si>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</si>
  <si>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</si>
  <si>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</si>
  <si>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</si>
  <si>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</si>
  <si>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</si>
  <si>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</si>
  <si>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</si>
  <si>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</si>
  <si>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</si>
  <si>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</si>
  <si>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</si>
  <si>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</si>
  <si>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</si>
  <si>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</si>
  <si>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</si>
  <si>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</si>
  <si>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</si>
  <si>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</si>
  <si>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</si>
  <si>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</si>
  <si>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</si>
  <si>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</si>
  <si>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</si>
  <si>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</si>
  <si>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</si>
  <si>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</si>
  <si>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</si>
  <si>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</si>
  <si>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</si>
  <si>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</si>
  <si>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</si>
  <si>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</si>
  <si>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</si>
  <si>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</si>
  <si>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</si>
  <si>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</si>
  <si>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</si>
  <si>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</si>
  <si>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</si>
  <si>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</si>
  <si>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</si>
  <si>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</si>
  <si>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</si>
  <si>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</si>
  <si>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</si>
  <si>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</si>
  <si>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</si>
  <si>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</si>
  <si>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</si>
  <si>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</si>
  <si>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</si>
  <si>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</si>
  <si>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</si>
  <si>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</si>
  <si>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</si>
  <si>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</si>
  <si>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</si>
  <si>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</si>
  <si>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</si>
  <si>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</si>
  <si>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</si>
  <si>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</si>
  <si>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</si>
  <si>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</si>
  <si>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</si>
  <si>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</si>
  <si>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</si>
  <si>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</si>
  <si>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</si>
  <si>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</si>
  <si>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</si>
  <si>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</si>
  <si>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</si>
  <si>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</si>
  <si>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</si>
  <si>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</si>
  <si>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</si>
  <si>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</si>
  <si>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</si>
  <si>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</si>
  <si>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</si>
  <si>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</si>
  <si>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</si>
  <si>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</si>
  <si>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</si>
  <si>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</si>
  <si>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</si>
  <si>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</si>
  <si>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</si>
  <si>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</si>
  <si>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</si>
  <si>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</si>
  <si>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</si>
  <si>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</si>
  <si>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</si>
  <si>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</si>
  <si>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</si>
  <si>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</si>
  <si>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</si>
  <si>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</si>
  <si>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</si>
  <si>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</si>
  <si>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</si>
  <si>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</si>
  <si>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</si>
  <si>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</si>
  <si>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</si>
  <si>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</si>
  <si>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</si>
  <si>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</si>
  <si>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</si>
  <si>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</si>
  <si>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</si>
  <si>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</si>
  <si>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</si>
  <si>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</si>
  <si>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</si>
  <si>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</si>
  <si>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</si>
  <si>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</si>
  <si>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</si>
  <si>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</si>
  <si>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</si>
  <si>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</si>
  <si>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</si>
  <si>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</si>
  <si>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</si>
  <si>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</si>
  <si>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</si>
  <si>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</si>
  <si>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</si>
  <si>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</si>
  <si>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</si>
  <si>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</si>
  <si>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</si>
  <si>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</si>
  <si>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</si>
  <si>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</si>
  <si>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</si>
  <si>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</si>
  <si>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</si>
  <si>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</si>
  <si>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</si>
  <si>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</si>
  <si>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</si>
  <si>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</si>
  <si>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</si>
  <si>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</si>
  <si>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</si>
  <si>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</si>
  <si>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</si>
  <si>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</si>
  <si>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</si>
  <si>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</si>
  <si>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</si>
  <si>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</si>
  <si>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</si>
  <si>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</si>
  <si>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</si>
  <si>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</si>
  <si>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</si>
  <si>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</si>
  <si>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</si>
  <si>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</si>
  <si>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</si>
  <si>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</si>
  <si>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</si>
  <si>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</si>
  <si>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</si>
  <si>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</si>
  <si>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</si>
  <si>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</si>
  <si>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医療法人薫風会佐野病院</t>
    <phoneticPr fontId="3"/>
  </si>
  <si>
    <t>〒655-0031 神戸市垂水区清水が丘２－５－１</t>
    <phoneticPr fontId="3"/>
  </si>
  <si>
    <t>〇</t>
  </si>
  <si>
    <t>医療法人</t>
  </si>
  <si>
    <t>複数の診療科で活用</t>
  </si>
  <si>
    <t>内科</t>
  </si>
  <si>
    <t>婦人科</t>
  </si>
  <si>
    <t>消化器内科（胃腸内科）</t>
  </si>
  <si>
    <t>急性期一般入院料１</t>
  </si>
  <si>
    <t>ＤＰＣ病院ではない</t>
  </si>
  <si>
    <t>有</t>
  </si>
  <si>
    <t>看護必要度Ⅰ</t>
    <phoneticPr fontId="3"/>
  </si>
  <si>
    <t>北3階病棟</t>
  </si>
  <si>
    <t>急性期機能</t>
  </si>
  <si>
    <t>整形外科</t>
  </si>
  <si>
    <t>北4階病棟</t>
  </si>
  <si>
    <t>消化器外科（胃腸外科）</t>
  </si>
  <si>
    <t>北5階病棟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</si>
</sst>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1054</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131</v>
      </c>
      <c r="K99" s="237" t="str">
        <f>IF(OR(COUNTIF(L99:N99,"未確認")&gt;0,COUNTIF(L99:N99,"~*")&gt;0),"※","")</f>
        <v/>
      </c>
      <c r="L99" s="258">
        <v>49</v>
      </c>
      <c r="M99" s="258">
        <v>47</v>
      </c>
      <c r="N99" s="258">
        <v>35</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131</v>
      </c>
      <c r="K101" s="237" t="str">
        <f>IF(OR(COUNTIF(L101:N101,"未確認")&gt;0,COUNTIF(L101:N101,"~*")&gt;0),"※","")</f>
        <v/>
      </c>
      <c r="L101" s="258">
        <v>49</v>
      </c>
      <c r="M101" s="258">
        <v>47</v>
      </c>
      <c r="N101" s="258">
        <v>35</v>
      </c>
    </row>
    <row r="102" spans="1:22" s="83" customFormat="1" ht="34.5" customHeight="1">
      <c r="A102" s="244" t="s">
        <v>610</v>
      </c>
      <c r="B102" s="84"/>
      <c r="C102" s="377"/>
      <c r="D102" s="379"/>
      <c r="E102" s="317" t="s">
        <v>612</v>
      </c>
      <c r="F102" s="318"/>
      <c r="G102" s="318"/>
      <c r="H102" s="319"/>
      <c r="I102" s="420"/>
      <c r="J102" s="256">
        <f t="shared" si="0"/>
        <v>131</v>
      </c>
      <c r="K102" s="237" t="str">
        <f t="shared" ref="K102:K111" si="1">IF(OR(COUNTIF(L101:N101,"未確認")&gt;0,COUNTIF(L101:N101,"~*")&gt;0),"※","")</f>
        <v/>
      </c>
      <c r="L102" s="258">
        <v>49</v>
      </c>
      <c r="M102" s="258">
        <v>47</v>
      </c>
      <c r="N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49</v>
      </c>
      <c r="M132" s="82">
        <v>47</v>
      </c>
      <c r="N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236</v>
      </c>
      <c r="K145" s="264" t="str">
        <f t="shared" ref="K145:K176" si="3">IF(OR(COUNTIF(L145:N145,"未確認")&gt;0,COUNTIF(L145:N145,"~*")&gt;0),"※","")</f>
        <v/>
      </c>
      <c r="L145" s="117">
        <v>97</v>
      </c>
      <c r="M145" s="117">
        <v>70</v>
      </c>
      <c r="N145" s="117">
        <v>69</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44</v>
      </c>
      <c r="K220" s="264" t="str">
        <f t="shared" si="7"/>
        <v>※</v>
      </c>
      <c r="L220" s="117">
        <v>34</v>
      </c>
      <c r="M220" s="117" t="s">
        <v>541</v>
      </c>
      <c r="N220" s="117">
        <v>10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61</v>
      </c>
      <c r="K269" s="81" t="str">
        <f t="shared" si="8"/>
        <v/>
      </c>
      <c r="L269" s="147">
        <v>23</v>
      </c>
      <c r="M269" s="147">
        <v>19</v>
      </c>
      <c r="N269" s="147">
        <v>19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11</v>
      </c>
      <c r="K273" s="81" t="str">
        <f t="shared" si="8"/>
        <v/>
      </c>
      <c r="L273" s="147">
        <v>4</v>
      </c>
      <c r="M273" s="147">
        <v>4</v>
      </c>
      <c r="N273" s="147">
        <v>3</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5</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2.1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0.4</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2656</v>
      </c>
      <c r="K392" s="81" t="str">
        <f t="shared" ref="K392:K397" si="12">IF(OR(COUNTIF(L392:N392,"未確認")&gt;0,COUNTIF(L392:N392,"~*")&gt;0),"※","")</f>
        <v/>
      </c>
      <c r="L392" s="147">
        <v>1279</v>
      </c>
      <c r="M392" s="147">
        <v>541</v>
      </c>
      <c r="N392" s="147">
        <v>836</v>
      </c>
    </row>
    <row r="393" spans="1:22" s="83" customFormat="1" ht="34.5" customHeight="1">
      <c r="A393" s="249" t="s">
        <v>773</v>
      </c>
      <c r="B393" s="84"/>
      <c r="C393" s="370"/>
      <c r="D393" s="380"/>
      <c r="E393" s="320" t="s">
        <v>224</v>
      </c>
      <c r="F393" s="321"/>
      <c r="G393" s="321"/>
      <c r="H393" s="322"/>
      <c r="I393" s="343"/>
      <c r="J393" s="140">
        <f t="shared" si="11"/>
        <v>1209</v>
      </c>
      <c r="K393" s="81" t="str">
        <f t="shared" si="12"/>
        <v/>
      </c>
      <c r="L393" s="147">
        <v>508</v>
      </c>
      <c r="M393" s="147">
        <v>203</v>
      </c>
      <c r="N393" s="147">
        <v>498</v>
      </c>
    </row>
    <row r="394" spans="1:22" s="83" customFormat="1" ht="34.5" customHeight="1">
      <c r="A394" s="250" t="s">
        <v>774</v>
      </c>
      <c r="B394" s="84"/>
      <c r="C394" s="370"/>
      <c r="D394" s="381"/>
      <c r="E394" s="320" t="s">
        <v>225</v>
      </c>
      <c r="F394" s="321"/>
      <c r="G394" s="321"/>
      <c r="H394" s="322"/>
      <c r="I394" s="343"/>
      <c r="J394" s="140">
        <f t="shared" si="11"/>
        <v>372</v>
      </c>
      <c r="K394" s="81" t="str">
        <f t="shared" si="12"/>
        <v/>
      </c>
      <c r="L394" s="147">
        <v>174</v>
      </c>
      <c r="M394" s="147">
        <v>109</v>
      </c>
      <c r="N394" s="147">
        <v>89</v>
      </c>
    </row>
    <row r="395" spans="1:22" s="83" customFormat="1" ht="34.5" customHeight="1">
      <c r="A395" s="250" t="s">
        <v>775</v>
      </c>
      <c r="B395" s="84"/>
      <c r="C395" s="370"/>
      <c r="D395" s="382"/>
      <c r="E395" s="320" t="s">
        <v>226</v>
      </c>
      <c r="F395" s="321"/>
      <c r="G395" s="321"/>
      <c r="H395" s="322"/>
      <c r="I395" s="343"/>
      <c r="J395" s="140">
        <f t="shared" si="11"/>
        <v>1075</v>
      </c>
      <c r="K395" s="81" t="str">
        <f t="shared" si="12"/>
        <v/>
      </c>
      <c r="L395" s="147">
        <v>597</v>
      </c>
      <c r="M395" s="147">
        <v>229</v>
      </c>
      <c r="N395" s="147">
        <v>249</v>
      </c>
    </row>
    <row r="396" spans="1:22" s="83" customFormat="1" ht="34.5" customHeight="1">
      <c r="A396" s="250" t="s">
        <v>776</v>
      </c>
      <c r="B396" s="1"/>
      <c r="C396" s="370"/>
      <c r="D396" s="320" t="s">
        <v>227</v>
      </c>
      <c r="E396" s="321"/>
      <c r="F396" s="321"/>
      <c r="G396" s="321"/>
      <c r="H396" s="322"/>
      <c r="I396" s="343"/>
      <c r="J396" s="140">
        <f t="shared" si="11"/>
        <v>30056</v>
      </c>
      <c r="K396" s="81" t="str">
        <f t="shared" si="12"/>
        <v/>
      </c>
      <c r="L396" s="147">
        <v>11993</v>
      </c>
      <c r="M396" s="147">
        <v>11599</v>
      </c>
      <c r="N396" s="147">
        <v>6464</v>
      </c>
    </row>
    <row r="397" spans="1:22" s="83" customFormat="1" ht="34.5" customHeight="1">
      <c r="A397" s="250" t="s">
        <v>777</v>
      </c>
      <c r="B397" s="119"/>
      <c r="C397" s="370"/>
      <c r="D397" s="320" t="s">
        <v>228</v>
      </c>
      <c r="E397" s="321"/>
      <c r="F397" s="321"/>
      <c r="G397" s="321"/>
      <c r="H397" s="322"/>
      <c r="I397" s="344"/>
      <c r="J397" s="140">
        <f t="shared" si="11"/>
        <v>2646</v>
      </c>
      <c r="K397" s="81" t="str">
        <f t="shared" si="12"/>
        <v/>
      </c>
      <c r="L397" s="147">
        <v>1257</v>
      </c>
      <c r="M397" s="147">
        <v>538</v>
      </c>
      <c r="N397" s="147">
        <v>851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2656</v>
      </c>
      <c r="K405" s="81" t="str">
        <f t="shared" ref="K405:K422" si="14">IF(OR(COUNTIF(L405:N405,"未確認")&gt;0,COUNTIF(L405:N405,"~*")&gt;0),"※","")</f>
        <v/>
      </c>
      <c r="L405" s="147">
        <v>1279</v>
      </c>
      <c r="M405" s="147">
        <v>541</v>
      </c>
      <c r="N405" s="147">
        <v>836</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1560</v>
      </c>
      <c r="K407" s="81" t="str">
        <f t="shared" si="14"/>
        <v/>
      </c>
      <c r="L407" s="147">
        <v>754</v>
      </c>
      <c r="M407" s="147">
        <v>267</v>
      </c>
      <c r="N407" s="147">
        <v>539</v>
      </c>
    </row>
    <row r="408" spans="1:22" s="83" customFormat="1" ht="34.5" customHeight="1">
      <c r="A408" s="251" t="s">
        <v>781</v>
      </c>
      <c r="B408" s="119"/>
      <c r="C408" s="369"/>
      <c r="D408" s="369"/>
      <c r="E408" s="320" t="s">
        <v>236</v>
      </c>
      <c r="F408" s="321"/>
      <c r="G408" s="321"/>
      <c r="H408" s="322"/>
      <c r="I408" s="361"/>
      <c r="J408" s="140">
        <f t="shared" si="13"/>
        <v>1066</v>
      </c>
      <c r="K408" s="81" t="str">
        <f t="shared" si="14"/>
        <v/>
      </c>
      <c r="L408" s="147">
        <v>508</v>
      </c>
      <c r="M408" s="147">
        <v>261</v>
      </c>
      <c r="N408" s="147">
        <v>297</v>
      </c>
    </row>
    <row r="409" spans="1:22" s="83" customFormat="1" ht="34.5" customHeight="1">
      <c r="A409" s="251" t="s">
        <v>782</v>
      </c>
      <c r="B409" s="119"/>
      <c r="C409" s="369"/>
      <c r="D409" s="369"/>
      <c r="E409" s="317" t="s">
        <v>989</v>
      </c>
      <c r="F409" s="318"/>
      <c r="G409" s="318"/>
      <c r="H409" s="319"/>
      <c r="I409" s="361"/>
      <c r="J409" s="140">
        <f t="shared" si="13"/>
        <v>30</v>
      </c>
      <c r="K409" s="81" t="str">
        <f t="shared" si="14"/>
        <v/>
      </c>
      <c r="L409" s="147">
        <v>17</v>
      </c>
      <c r="M409" s="147">
        <v>13</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2646</v>
      </c>
      <c r="K413" s="81" t="str">
        <f t="shared" si="14"/>
        <v/>
      </c>
      <c r="L413" s="147">
        <v>1257</v>
      </c>
      <c r="M413" s="147">
        <v>538</v>
      </c>
      <c r="N413" s="147">
        <v>851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2315</v>
      </c>
      <c r="K415" s="81" t="str">
        <f t="shared" si="14"/>
        <v/>
      </c>
      <c r="L415" s="147">
        <v>1121</v>
      </c>
      <c r="M415" s="147">
        <v>370</v>
      </c>
      <c r="N415" s="147">
        <v>824</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42</v>
      </c>
      <c r="M416" s="147">
        <v>24</v>
      </c>
      <c r="N416" s="147">
        <v>10</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30</v>
      </c>
      <c r="M417" s="147">
        <v>17</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37</v>
      </c>
      <c r="M420" s="147">
        <v>25</v>
      </c>
      <c r="N420" s="147">
        <v>0</v>
      </c>
    </row>
    <row r="421" spans="1:22" s="83" customFormat="1" ht="34.5" customHeight="1">
      <c r="A421" s="251" t="s">
        <v>794</v>
      </c>
      <c r="B421" s="119"/>
      <c r="C421" s="369"/>
      <c r="D421" s="369"/>
      <c r="E421" s="320" t="s">
        <v>247</v>
      </c>
      <c r="F421" s="321"/>
      <c r="G421" s="321"/>
      <c r="H421" s="322"/>
      <c r="I421" s="361"/>
      <c r="J421" s="140">
        <f t="shared" si="13"/>
        <v>146</v>
      </c>
      <c r="K421" s="81" t="str">
        <f t="shared" si="14"/>
        <v/>
      </c>
      <c r="L421" s="147">
        <v>27</v>
      </c>
      <c r="M421" s="147">
        <v>102</v>
      </c>
      <c r="N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2646</v>
      </c>
      <c r="K430" s="193" t="str">
        <f>IF(OR(COUNTIF(L430:N430,"未確認")&gt;0,COUNTIF(L430:N430,"~*")&gt;0),"※","")</f>
        <v/>
      </c>
      <c r="L430" s="147">
        <v>1257</v>
      </c>
      <c r="M430" s="147">
        <v>538</v>
      </c>
      <c r="N430" s="147">
        <v>851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22</v>
      </c>
      <c r="K432" s="193" t="str">
        <f>IF(OR(COUNTIF(L432:N432,"未確認")&gt;0,COUNTIF(L432:N432,"~*")&gt;0),"※","")</f>
        <v/>
      </c>
      <c r="L432" s="147">
        <v>0</v>
      </c>
      <c r="M432" s="147">
        <v>22</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2369</v>
      </c>
      <c r="K433" s="193" t="str">
        <f>IF(OR(COUNTIF(L433:N433,"未確認")&gt;0,COUNTIF(L433:N433,"~*")&gt;0),"※","")</f>
        <v/>
      </c>
      <c r="L433" s="147">
        <v>1118</v>
      </c>
      <c r="M433" s="147">
        <v>425</v>
      </c>
      <c r="N433" s="147">
        <v>826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255</v>
      </c>
      <c r="K434" s="193" t="str">
        <f>IF(OR(COUNTIF(L434:N434,"未確認")&gt;0,COUNTIF(L434:N434,"~*")&gt;0),"※","")</f>
        <v/>
      </c>
      <c r="L434" s="147">
        <v>139</v>
      </c>
      <c r="M434" s="147">
        <v>91</v>
      </c>
      <c r="N434" s="147">
        <v>25</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113</v>
      </c>
      <c r="K468" s="201" t="str">
        <f t="shared" ref="K468:K475" si="16">IF(OR(COUNTIF(L468:N468,"未確認")&gt;0,COUNTIF(L468:N468,"*")&gt;0),"※","")</f>
        <v/>
      </c>
      <c r="L468" s="117">
        <v>58</v>
      </c>
      <c r="M468" s="117">
        <v>15</v>
      </c>
      <c r="N468" s="117">
        <v>40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84</v>
      </c>
      <c r="K477" s="201" t="str">
        <f t="shared" ref="K477:K496" si="18">IF(OR(COUNTIF(L477:N477,"未確認")&gt;0,COUNTIF(L477:N477,"*")&gt;0),"※","")</f>
        <v/>
      </c>
      <c r="L477" s="117">
        <v>36</v>
      </c>
      <c r="M477" s="117">
        <v>10</v>
      </c>
      <c r="N477" s="117">
        <v>38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30</v>
      </c>
      <c r="K479" s="201" t="str">
        <f t="shared" si="18"/>
        <v/>
      </c>
      <c r="L479" s="117">
        <v>30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14</v>
      </c>
      <c r="K481" s="201" t="str">
        <f t="shared" si="18"/>
        <v>※</v>
      </c>
      <c r="L481" s="117" t="s">
        <v>541</v>
      </c>
      <c r="M481" s="117" t="s">
        <v>541</v>
      </c>
      <c r="N481" s="117">
        <v>14</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
      </c>
      <c r="L490" s="117">
        <v>0</v>
      </c>
      <c r="M490" s="117">
        <v>0</v>
      </c>
      <c r="N490" s="117">
        <v>15</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11</v>
      </c>
      <c r="K492" s="201" t="str">
        <f t="shared" si="18"/>
        <v/>
      </c>
      <c r="L492" s="117">
        <v>11</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11</v>
      </c>
      <c r="K496" s="201" t="str">
        <f t="shared" si="18"/>
        <v>※</v>
      </c>
      <c r="L496" s="117" t="s">
        <v>541</v>
      </c>
      <c r="M496" s="117">
        <v>0</v>
      </c>
      <c r="N496" s="117">
        <v>11</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t="s">
        <v>541</v>
      </c>
      <c r="N504" s="117" t="s">
        <v>541</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46</v>
      </c>
      <c r="K505" s="201" t="str">
        <f t="shared" si="21"/>
        <v>※</v>
      </c>
      <c r="L505" s="117">
        <v>20</v>
      </c>
      <c r="M505" s="117" t="s">
        <v>541</v>
      </c>
      <c r="N505" s="117">
        <v>26</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16</v>
      </c>
      <c r="K508" s="201" t="str">
        <f t="shared" si="21"/>
        <v/>
      </c>
      <c r="L508" s="117">
        <v>0</v>
      </c>
      <c r="M508" s="117">
        <v>0</v>
      </c>
      <c r="N508" s="117">
        <v>16</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27</v>
      </c>
      <c r="K535" s="201" t="str">
        <f t="shared" si="23"/>
        <v>※</v>
      </c>
      <c r="L535" s="117">
        <v>15</v>
      </c>
      <c r="M535" s="117">
        <v>12</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47.6</v>
      </c>
      <c r="M560" s="211">
        <v>46.37</v>
      </c>
      <c r="N560" s="211">
        <v>55.69</v>
      </c>
    </row>
    <row r="561" spans="1:14" s="91" customFormat="1" ht="34.5" customHeight="1">
      <c r="A561" s="251" t="s">
        <v>871</v>
      </c>
      <c r="B561" s="119"/>
      <c r="C561" s="209"/>
      <c r="D561" s="331" t="s">
        <v>377</v>
      </c>
      <c r="E561" s="342"/>
      <c r="F561" s="342"/>
      <c r="G561" s="342"/>
      <c r="H561" s="332"/>
      <c r="I561" s="343"/>
      <c r="J561" s="207"/>
      <c r="K561" s="210"/>
      <c r="L561" s="211">
        <v>28.24</v>
      </c>
      <c r="M561" s="211">
        <v>32.9</v>
      </c>
      <c r="N561" s="211">
        <v>43.23</v>
      </c>
    </row>
    <row r="562" spans="1:14" s="91" customFormat="1" ht="34.5" customHeight="1">
      <c r="A562" s="251" t="s">
        <v>872</v>
      </c>
      <c r="B562" s="119"/>
      <c r="C562" s="209"/>
      <c r="D562" s="331" t="s">
        <v>992</v>
      </c>
      <c r="E562" s="342"/>
      <c r="F562" s="342"/>
      <c r="G562" s="342"/>
      <c r="H562" s="332"/>
      <c r="I562" s="343"/>
      <c r="J562" s="207"/>
      <c r="K562" s="210"/>
      <c r="L562" s="211">
        <v>19.27</v>
      </c>
      <c r="M562" s="211">
        <v>27.4</v>
      </c>
      <c r="N562" s="211">
        <v>30.96</v>
      </c>
    </row>
    <row r="563" spans="1:14" s="91" customFormat="1" ht="34.5" customHeight="1">
      <c r="A563" s="251" t="s">
        <v>873</v>
      </c>
      <c r="B563" s="119"/>
      <c r="C563" s="209"/>
      <c r="D563" s="331" t="s">
        <v>379</v>
      </c>
      <c r="E563" s="342"/>
      <c r="F563" s="342"/>
      <c r="G563" s="342"/>
      <c r="H563" s="332"/>
      <c r="I563" s="343"/>
      <c r="J563" s="207"/>
      <c r="K563" s="210"/>
      <c r="L563" s="211">
        <v>8.35</v>
      </c>
      <c r="M563" s="211">
        <v>18.02</v>
      </c>
      <c r="N563" s="211">
        <v>26.33</v>
      </c>
    </row>
    <row r="564" spans="1:14" s="91" customFormat="1" ht="34.5" customHeight="1">
      <c r="A564" s="251" t="s">
        <v>874</v>
      </c>
      <c r="B564" s="119"/>
      <c r="C564" s="209"/>
      <c r="D564" s="331" t="s">
        <v>380</v>
      </c>
      <c r="E564" s="342"/>
      <c r="F564" s="342"/>
      <c r="G564" s="342"/>
      <c r="H564" s="332"/>
      <c r="I564" s="343"/>
      <c r="J564" s="207"/>
      <c r="K564" s="210"/>
      <c r="L564" s="211">
        <v>7.64</v>
      </c>
      <c r="M564" s="211">
        <v>8.0500000000000007</v>
      </c>
      <c r="N564" s="211">
        <v>19.04</v>
      </c>
    </row>
    <row r="565" spans="1:14" s="91" customFormat="1" ht="34.5" customHeight="1">
      <c r="A565" s="251" t="s">
        <v>875</v>
      </c>
      <c r="B565" s="119"/>
      <c r="C565" s="280"/>
      <c r="D565" s="331" t="s">
        <v>869</v>
      </c>
      <c r="E565" s="342"/>
      <c r="F565" s="342"/>
      <c r="G565" s="342"/>
      <c r="H565" s="332"/>
      <c r="I565" s="343"/>
      <c r="J565" s="207"/>
      <c r="K565" s="210"/>
      <c r="L565" s="211">
        <v>31.08</v>
      </c>
      <c r="M565" s="211">
        <v>39.1</v>
      </c>
      <c r="N565" s="211">
        <v>40.92</v>
      </c>
    </row>
    <row r="566" spans="1:14" s="91" customFormat="1" ht="34.5" customHeight="1">
      <c r="A566" s="251" t="s">
        <v>876</v>
      </c>
      <c r="B566" s="119"/>
      <c r="C566" s="285"/>
      <c r="D566" s="331" t="s">
        <v>993</v>
      </c>
      <c r="E566" s="342"/>
      <c r="F566" s="342"/>
      <c r="G566" s="342"/>
      <c r="H566" s="332"/>
      <c r="I566" s="343"/>
      <c r="J566" s="213"/>
      <c r="K566" s="214"/>
      <c r="L566" s="211">
        <v>31.7</v>
      </c>
      <c r="M566" s="211">
        <v>47.42</v>
      </c>
      <c r="N566" s="211">
        <v>36.299999999999997</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18</v>
      </c>
      <c r="K593" s="201" t="str">
        <f>IF(OR(COUNTIF(L593:N593,"未確認")&gt;0,COUNTIF(L593:N593,"*")&gt;0),"※","")</f>
        <v>※</v>
      </c>
      <c r="L593" s="117">
        <v>18</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132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898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324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245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22</v>
      </c>
      <c r="K622" s="201" t="str">
        <f t="shared" si="29"/>
        <v>※</v>
      </c>
      <c r="L622" s="117">
        <v>11</v>
      </c>
      <c r="M622" s="117">
        <v>11</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114</v>
      </c>
      <c r="K632" s="201" t="str">
        <f t="shared" si="31"/>
        <v/>
      </c>
      <c r="L632" s="117">
        <v>55</v>
      </c>
      <c r="M632" s="117">
        <v>39</v>
      </c>
      <c r="N632" s="117">
        <v>20</v>
      </c>
    </row>
    <row r="633" spans="1:22" s="118" customFormat="1" ht="56">
      <c r="A633" s="252" t="s">
        <v>919</v>
      </c>
      <c r="B633" s="119"/>
      <c r="C633" s="320" t="s">
        <v>436</v>
      </c>
      <c r="D633" s="321"/>
      <c r="E633" s="321"/>
      <c r="F633" s="321"/>
      <c r="G633" s="321"/>
      <c r="H633" s="322"/>
      <c r="I633" s="122" t="s">
        <v>437</v>
      </c>
      <c r="J633" s="116">
        <f t="shared" si="30"/>
        <v>88</v>
      </c>
      <c r="K633" s="201" t="str">
        <f t="shared" si="31"/>
        <v/>
      </c>
      <c r="L633" s="117">
        <v>35</v>
      </c>
      <c r="M633" s="117">
        <v>25</v>
      </c>
      <c r="N633" s="117">
        <v>28</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78</v>
      </c>
      <c r="K646" s="201" t="str">
        <f t="shared" ref="K646:K660" si="33">IF(OR(COUNTIF(L646:N646,"未確認")&gt;0,COUNTIF(L646:N646,"*")&gt;0),"※","")</f>
        <v>※</v>
      </c>
      <c r="L646" s="117">
        <v>30</v>
      </c>
      <c r="M646" s="117">
        <v>48</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
      </c>
      <c r="L650" s="117">
        <v>11</v>
      </c>
      <c r="M650" s="117">
        <v>24</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15</v>
      </c>
      <c r="K653" s="201" t="str">
        <f t="shared" si="33"/>
        <v>※</v>
      </c>
      <c r="L653" s="117" t="s">
        <v>541</v>
      </c>
      <c r="M653" s="117">
        <v>15</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45</v>
      </c>
      <c r="K655" s="201" t="str">
        <f t="shared" si="33"/>
        <v>※</v>
      </c>
      <c r="L655" s="117">
        <v>21</v>
      </c>
      <c r="M655" s="117">
        <v>24</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491497D-A97C-4EA7-B893-6BF7D243B3E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2019-12-23T00:51:31Z</dcterms:modified>
</cp:coreProperties>
</file>