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892FF59-18DA-4618-8F3B-AC51003F474D}"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<sst xmlns="http://schemas.openxmlformats.org/spreadsheetml/2006/main" count="3380" uniqueCount="1056">
  <si>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</si>
  <si>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</si>
  <si>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</si>
  <si>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</si>
  <si>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</si>
  <si>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</si>
  <si>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</si>
  <si>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</si>
  <si>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</si>
  <si>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</si>
  <si>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</si>
  <si>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</si>
  <si>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</si>
  <si>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</si>
  <si>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</si>
  <si>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</si>
  <si>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</si>
  <si>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</si>
  <si>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</si>
  <si>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</si>
  <si>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</si>
  <si>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</si>
  <si>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</si>
  <si>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</si>
  <si>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</si>
  <si>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</si>
  <si>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</si>
  <si>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</si>
  <si>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</si>
  <si>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</si>
  <si>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</si>
  <si>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</si>
  <si>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</si>
  <si>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</si>
  <si>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</si>
  <si>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</si>
  <si>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</si>
  <si>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</si>
  <si>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</si>
  <si>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</si>
  <si>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</si>
  <si>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</si>
  <si>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</si>
  <si>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</si>
  <si>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</si>
  <si>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</si>
  <si>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</si>
  <si>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</si>
  <si>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</si>
  <si>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</si>
  <si>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</si>
  <si>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</si>
  <si>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</si>
  <si>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</si>
  <si>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</si>
  <si>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</si>
  <si>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</si>
  <si>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</si>
  <si>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</si>
  <si>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</si>
  <si>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</si>
  <si>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</si>
  <si>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</si>
  <si>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</si>
  <si>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</si>
  <si>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</si>
  <si>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</si>
  <si>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</si>
  <si>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</si>
  <si>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</si>
  <si>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</si>
  <si>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</si>
  <si>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</si>
  <si>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</si>
  <si>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</si>
  <si>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</si>
  <si>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</si>
  <si>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</si>
  <si>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</si>
  <si>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</si>
  <si>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</si>
  <si>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</si>
  <si>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</si>
  <si>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</si>
  <si>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</si>
  <si>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</si>
  <si>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</si>
  <si>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</si>
  <si>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</si>
  <si>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</si>
  <si>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</si>
  <si>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</si>
  <si>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</si>
  <si>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</si>
  <si>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</si>
  <si>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</si>
  <si>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</si>
  <si>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</si>
  <si>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</si>
  <si>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</si>
  <si>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</si>
  <si>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</si>
  <si>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</si>
  <si>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</si>
  <si>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</si>
  <si>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</si>
  <si>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</si>
  <si>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</si>
  <si>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</si>
  <si>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</si>
  <si>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</si>
  <si>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</si>
  <si>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</si>
  <si>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</si>
  <si>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</si>
  <si>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</si>
  <si>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</si>
  <si>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</si>
  <si>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</si>
  <si>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</si>
  <si>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</si>
  <si>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</si>
  <si>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</si>
  <si>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</si>
  <si>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</si>
  <si>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</si>
  <si>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</si>
  <si>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</si>
  <si>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</si>
  <si>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</si>
  <si>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</si>
  <si>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</si>
  <si>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</si>
  <si>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</si>
  <si>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</si>
  <si>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</si>
  <si>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</si>
  <si>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</si>
  <si>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</si>
  <si>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</si>
  <si>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</si>
  <si>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</si>
  <si>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</si>
  <si>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</si>
  <si>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</si>
  <si>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</si>
  <si>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</si>
  <si>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</si>
  <si>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</si>
  <si>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</si>
  <si>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</si>
  <si>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</si>
  <si>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</si>
  <si>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</si>
  <si>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</si>
  <si>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</si>
  <si>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</si>
  <si>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</si>
  <si>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</si>
  <si>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</si>
  <si>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</si>
  <si>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</si>
  <si>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</si>
  <si>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</si>
  <si>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</si>
  <si>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</si>
  <si>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</si>
  <si>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</si>
  <si>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</si>
  <si>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</si>
  <si>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</si>
  <si>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</si>
  <si>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</si>
  <si>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</si>
  <si>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</si>
  <si>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</si>
  <si>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</si>
  <si>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</si>
  <si>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</si>
  <si>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</si>
  <si>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</si>
  <si>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</si>
  <si>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</si>
  <si>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</si>
  <si>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</si>
  <si>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</si>
  <si>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</si>
  <si>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</si>
  <si>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</si>
  <si>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</si>
  <si>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</si>
  <si>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</si>
  <si>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</si>
  <si>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</si>
  <si>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</si>
  <si>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</si>
  <si>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</si>
  <si>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</si>
  <si>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</si>
  <si>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</si>
  <si>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</si>
  <si>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</si>
  <si>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</si>
  <si>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</si>
  <si>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</si>
  <si>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</si>
  <si>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</si>
  <si>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</si>
  <si>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</si>
  <si>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</si>
  <si>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</si>
  <si>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</si>
  <si>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</si>
  <si>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</si>
  <si>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</si>
  <si>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</si>
  <si>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</si>
  <si>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</si>
  <si>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</si>
  <si>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</si>
  <si>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</si>
  <si>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</si>
  <si>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</si>
  <si>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</si>
  <si>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</si>
  <si>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</si>
  <si>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</si>
  <si>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</si>
  <si>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</si>
  <si>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</si>
  <si>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</si>
  <si>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</si>
  <si>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</si>
  <si>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</si>
  <si>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</si>
  <si>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</si>
  <si>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</si>
  <si>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</si>
  <si>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</si>
  <si>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</si>
  <si>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</si>
  <si>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</si>
  <si>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</si>
  <si>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</si>
  <si>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</si>
  <si>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</si>
  <si>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</si>
  <si>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</si>
  <si>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</si>
  <si>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</si>
  <si>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</si>
  <si>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</si>
  <si>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</si>
  <si>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</si>
  <si>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</si>
  <si>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</si>
  <si>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</si>
  <si>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</si>
  <si>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</si>
  <si>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</si>
  <si>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</si>
  <si>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</si>
  <si>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</si>
  <si>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</si>
  <si>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</si>
  <si>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</si>
  <si>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</si>
  <si>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</si>
  <si>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</si>
  <si>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</si>
  <si>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</si>
  <si>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</si>
  <si>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</si>
  <si>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</si>
  <si>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</si>
  <si>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</si>
  <si>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</si>
  <si>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</si>
  <si>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</si>
  <si>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</si>
  <si>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</si>
  <si>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</si>
  <si>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</si>
  <si>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</si>
  <si>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</si>
  <si>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</si>
  <si>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</si>
  <si>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</si>
  <si>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</si>
  <si>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</si>
  <si>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</si>
  <si>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</si>
  <si>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</si>
  <si>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</si>
  <si>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</si>
  <si>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</si>
  <si>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</si>
  <si>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</si>
  <si>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</si>
  <si>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</si>
  <si>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</si>
  <si>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</si>
  <si>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</si>
  <si>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</si>
  <si>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</si>
  <si>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</si>
  <si>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</si>
  <si>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</si>
  <si>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</si>
  <si>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</si>
  <si>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</si>
  <si>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</si>
  <si>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</si>
  <si>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</si>
  <si>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</si>
  <si>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</si>
  <si>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</si>
  <si>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</si>
  <si>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</si>
  <si>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</si>
  <si>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</si>
  <si>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</si>
  <si>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</si>
  <si>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</si>
  <si>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</si>
  <si>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</si>
  <si>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</si>
  <si>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</si>
  <si>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</si>
  <si>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</si>
  <si>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</si>
  <si>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</si>
  <si>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</si>
  <si>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</si>
  <si>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</si>
  <si>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</si>
  <si>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</si>
  <si>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</si>
  <si>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</si>
  <si>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</si>
  <si>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</si>
  <si>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</si>
  <si>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</si>
  <si>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</si>
  <si>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</si>
  <si>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</si>
  <si>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</si>
  <si>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</si>
  <si>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</si>
  <si>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</si>
  <si>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</si>
  <si>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</si>
  <si>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</si>
  <si>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</si>
  <si>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</si>
  <si>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</si>
  <si>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</si>
  <si>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</si>
  <si>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</si>
  <si>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</si>
  <si>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</si>
  <si>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</si>
  <si>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</si>
  <si>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</si>
  <si>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</si>
  <si>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</si>
  <si>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</si>
  <si>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</si>
  <si>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</si>
  <si>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</si>
  <si>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</si>
  <si>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</si>
  <si>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</si>
  <si>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</si>
  <si>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</si>
  <si>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</si>
  <si>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</si>
  <si>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</si>
  <si>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</si>
  <si>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</si>
  <si>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</si>
  <si>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</si>
  <si>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</si>
  <si>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</si>
  <si>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</si>
  <si>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</si>
  <si>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</si>
  <si>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</si>
  <si>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</si>
  <si>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</si>
  <si>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</si>
  <si>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</si>
  <si>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</si>
  <si>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</si>
  <si>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</si>
  <si>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</si>
  <si>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</si>
  <si>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</si>
  <si>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</si>
  <si>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</si>
  <si>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</si>
  <si>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</si>
  <si>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</si>
  <si>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</si>
  <si>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</si>
  <si>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</si>
  <si>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</si>
  <si>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</si>
  <si>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</si>
  <si>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</si>
  <si>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</si>
  <si>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</si>
  <si>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</si>
  <si>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</si>
  <si>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</si>
  <si>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</si>
  <si>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</si>
  <si>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</si>
  <si>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</si>
  <si>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</si>
  <si>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</si>
  <si>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</si>
  <si>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</si>
  <si>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</si>
  <si>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</si>
  <si>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</si>
  <si>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</si>
  <si>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</si>
  <si>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</si>
  <si>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</si>
  <si>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</si>
  <si>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</si>
  <si>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</si>
  <si>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</si>
  <si>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</si>
  <si>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</si>
  <si>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</si>
  <si>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</si>
  <si>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</si>
  <si>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</si>
  <si>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</si>
  <si>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</si>
  <si>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</si>
  <si>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</si>
  <si>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</si>
  <si>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</si>
  <si>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</si>
  <si>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</si>
  <si>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</si>
  <si>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</si>
  <si>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</si>
  <si>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</si>
  <si>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</si>
  <si>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</si>
  <si>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</si>
  <si>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</si>
  <si>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</si>
  <si>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</si>
  <si>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</si>
  <si>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</si>
  <si>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</si>
  <si>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</si>
  <si>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</si>
  <si>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</si>
  <si>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</si>
  <si>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</si>
  <si>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</si>
  <si>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</si>
  <si>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</si>
  <si>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</si>
  <si>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</si>
  <si>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</si>
  <si>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</si>
  <si>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</si>
  <si>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</si>
  <si>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</si>
  <si>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</si>
  <si>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</si>
  <si>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</si>
  <si>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</si>
  <si>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</si>
  <si>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</si>
  <si>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</si>
  <si>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</si>
  <si>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</si>
  <si>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</si>
  <si>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</si>
  <si>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</si>
  <si>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</si>
  <si>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</si>
  <si>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</si>
  <si>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</si>
  <si>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</si>
  <si>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</si>
  <si>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</si>
  <si>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</si>
  <si>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</si>
  <si>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</si>
  <si>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</si>
  <si>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</si>
  <si>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</si>
  <si>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</si>
  <si>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</si>
  <si>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</si>
  <si>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</si>
  <si>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</si>
  <si>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</si>
  <si>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</si>
  <si>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</si>
  <si>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</si>
  <si>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</si>
  <si>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</si>
  <si>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</si>
  <si>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</si>
  <si>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</si>
  <si>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</si>
  <si>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</si>
  <si>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</si>
  <si>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</si>
  <si>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</si>
  <si>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</si>
  <si>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</si>
  <si>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</si>
  <si>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</si>
  <si>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</si>
  <si>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</si>
  <si>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</si>
  <si>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</si>
  <si>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</si>
  <si>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</si>
  <si>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</si>
  <si>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</si>
  <si>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</si>
  <si>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</si>
  <si>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</si>
  <si>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</si>
  <si>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</si>
  <si>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</si>
  <si>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</si>
  <si>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</si>
  <si>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</si>
  <si>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</si>
  <si>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</si>
  <si>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</si>
  <si>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</si>
  <si>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</si>
  <si>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</si>
  <si>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</si>
  <si>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</si>
  <si>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</si>
  <si>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</si>
  <si>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</si>
  <si>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</si>
  <si>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</si>
  <si>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</si>
  <si>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</si>
  <si>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</si>
  <si>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</si>
  <si>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</si>
  <si>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</si>
  <si>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</si>
  <si>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</si>
  <si>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</si>
  <si>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</si>
  <si>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</si>
  <si>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</si>
  <si>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</si>
  <si>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</si>
  <si>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</si>
  <si>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</si>
  <si>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</si>
  <si>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</si>
  <si>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</si>
  <si>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</si>
  <si>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</si>
  <si>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</si>
  <si>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</si>
  <si>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</si>
  <si>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</si>
  <si>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</si>
  <si>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</si>
  <si>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</si>
  <si>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</si>
  <si>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</si>
  <si>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</si>
  <si>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</si>
  <si>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</si>
  <si>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</si>
  <si>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</si>
  <si>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</si>
  <si>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</si>
  <si>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</si>
  <si>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</si>
  <si>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</si>
  <si>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</si>
  <si>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</si>
  <si>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</si>
  <si>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</si>
  <si>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</si>
  <si>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</si>
  <si>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</si>
  <si>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</si>
  <si>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</si>
  <si>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</si>
  <si>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</si>
  <si>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</si>
  <si>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</si>
  <si>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</si>
  <si>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</si>
  <si>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</si>
  <si>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</si>
  <si>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</si>
  <si>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</si>
  <si>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</si>
  <si>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</si>
  <si>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</si>
  <si>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</si>
  <si>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</si>
  <si>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</si>
  <si>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</si>
  <si>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</si>
  <si>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</si>
  <si>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</si>
  <si>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</si>
  <si>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</si>
  <si>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</si>
  <si>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</si>
  <si>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</si>
  <si>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</si>
  <si>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</si>
  <si>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</si>
  <si>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</si>
  <si>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</si>
  <si>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</si>
  <si>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</si>
  <si>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</si>
  <si>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</si>
  <si>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</si>
  <si>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</si>
  <si>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</si>
  <si>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</si>
  <si>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</si>
  <si>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</si>
  <si>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</si>
  <si>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</si>
  <si>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</si>
  <si>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</si>
  <si>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</si>
  <si>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</si>
  <si>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</si>
  <si>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</si>
  <si>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</si>
  <si>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</si>
  <si>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</si>
  <si>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</si>
  <si>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</si>
  <si>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</si>
  <si>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</si>
  <si>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</si>
  <si>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</si>
  <si>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</si>
  <si>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</si>
  <si>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</si>
  <si>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</si>
  <si>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</si>
  <si>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</si>
  <si>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</si>
  <si>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</si>
  <si>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</si>
  <si>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</si>
  <si>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</si>
  <si>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</si>
  <si>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</si>
  <si>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</si>
  <si>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</si>
  <si>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</si>
  <si>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</si>
  <si>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</si>
  <si>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</si>
  <si>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</si>
  <si>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</si>
  <si>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</si>
  <si>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</si>
  <si>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</si>
  <si>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</si>
  <si>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</si>
  <si>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</si>
  <si>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</si>
  <si>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</si>
  <si>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</si>
  <si>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</si>
  <si>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</si>
  <si>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</si>
  <si>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</si>
  <si>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</si>
  <si>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</si>
  <si>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</si>
  <si>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</si>
  <si>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</si>
  <si>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</si>
  <si>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</si>
  <si>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</si>
  <si>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</si>
  <si>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</si>
  <si>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</si>
  <si>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</si>
  <si>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</si>
  <si>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</si>
  <si>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</si>
  <si>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</si>
  <si>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</si>
  <si>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</si>
  <si>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</si>
  <si>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</si>
  <si>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</si>
  <si>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</si>
  <si>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</si>
  <si>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</si>
  <si>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</si>
  <si>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</si>
  <si>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</si>
  <si>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</si>
  <si>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</si>
  <si>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</si>
  <si>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</si>
  <si>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</si>
  <si>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</si>
  <si>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</si>
  <si>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</si>
  <si>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</si>
  <si>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</si>
  <si>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</si>
  <si>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</si>
  <si>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</si>
  <si>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</si>
  <si>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</si>
  <si>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</si>
  <si>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</si>
  <si>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</si>
  <si>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</si>
  <si>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</si>
  <si>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</si>
  <si>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</si>
  <si>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</si>
  <si>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</si>
  <si>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</si>
  <si>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</si>
  <si>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</si>
  <si>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</si>
  <si>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</si>
  <si>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</si>
  <si>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</si>
  <si>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</si>
  <si>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</si>
  <si>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</si>
  <si>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</si>
  <si>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</si>
  <si>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</si>
  <si>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</si>
  <si>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</si>
  <si>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</si>
  <si>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</si>
  <si>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</si>
  <si>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</si>
  <si>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</si>
  <si>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</si>
  <si>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</si>
  <si>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</si>
  <si>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</si>
  <si>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</si>
  <si>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</si>
  <si>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</si>
  <si>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</si>
  <si>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</si>
  <si>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</si>
  <si>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</si>
  <si>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</si>
  <si>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</si>
  <si>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</si>
  <si>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</si>
  <si>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</si>
  <si>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</si>
  <si>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</si>
  <si>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</si>
  <si>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</si>
  <si>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</si>
  <si>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</si>
  <si>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</si>
  <si>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</si>
  <si>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</si>
  <si>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</si>
  <si>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</si>
  <si>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</si>
  <si>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</si>
  <si>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</si>
  <si>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</si>
  <si>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</si>
  <si>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</si>
  <si>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</si>
  <si>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</si>
  <si>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</si>
  <si>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</si>
  <si>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</si>
  <si>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</si>
  <si>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</si>
  <si>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</si>
  <si>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</si>
  <si>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</si>
  <si>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</si>
  <si>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</si>
  <si>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</si>
  <si>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</si>
  <si>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</si>
  <si>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</si>
  <si>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</si>
  <si>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</si>
  <si>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</si>
  <si>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</si>
  <si>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</si>
  <si>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</si>
  <si>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</si>
  <si>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</si>
  <si>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</si>
  <si>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</si>
  <si>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</si>
  <si>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</si>
  <si>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</si>
  <si>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</si>
  <si>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</si>
  <si>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</si>
  <si>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</si>
  <si>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</si>
  <si>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</si>
  <si>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</si>
  <si>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</si>
  <si>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</si>
  <si>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</si>
  <si>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</si>
  <si>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</si>
  <si>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</si>
  <si>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</si>
  <si>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</si>
  <si>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</si>
  <si>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</si>
  <si>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</si>
  <si>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</si>
  <si>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</si>
  <si>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</si>
  <si>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</si>
  <si>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</si>
  <si>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</si>
  <si>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</si>
  <si>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</si>
  <si>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</si>
  <si>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</si>
  <si>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</si>
  <si>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</si>
  <si>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</si>
  <si>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</si>
  <si>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</si>
  <si>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</si>
  <si>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</si>
  <si>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</si>
  <si>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</si>
  <si>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</si>
  <si>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</si>
  <si>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</si>
  <si>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</si>
  <si>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</si>
  <si>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</si>
  <si>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</si>
  <si>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</si>
  <si>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</si>
  <si>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</si>
  <si>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</si>
  <si>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</si>
  <si>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</si>
  <si>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</si>
  <si>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</si>
  <si>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</si>
  <si>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</si>
  <si>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</si>
  <si>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</si>
  <si>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</si>
  <si>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</si>
  <si>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</si>
  <si>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</si>
  <si>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</si>
  <si>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</si>
  <si>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</si>
  <si>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</si>
  <si>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</si>
  <si>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</si>
  <si>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</si>
  <si>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</si>
  <si>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</si>
  <si>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</si>
  <si>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</si>
  <si>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</si>
  <si>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</si>
  <si>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</si>
  <si>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</si>
  <si>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</si>
  <si>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</si>
  <si>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</si>
  <si>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</si>
  <si>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</si>
  <si>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</si>
  <si>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</si>
  <si>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</si>
  <si>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</si>
  <si>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</si>
  <si>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</si>
  <si>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</si>
  <si>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</si>
  <si>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</si>
  <si>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</si>
  <si>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</si>
  <si>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</si>
  <si>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</si>
  <si>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</si>
  <si>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</si>
  <si>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</si>
  <si>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</si>
  <si>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</si>
  <si>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</si>
  <si>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</si>
  <si>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</si>
  <si>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</si>
  <si>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</si>
  <si>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</si>
  <si>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</si>
  <si>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</si>
  <si>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</si>
  <si>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</si>
  <si>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</si>
  <si>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</si>
  <si>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</si>
  <si>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</si>
  <si>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</si>
  <si>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</si>
  <si>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</si>
  <si>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</si>
  <si>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</si>
  <si>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</si>
  <si>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</si>
  <si>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</si>
  <si>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</si>
  <si>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</si>
  <si>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</si>
  <si>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</si>
  <si>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</si>
  <si>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</si>
  <si>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</si>
  <si>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</si>
  <si>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</si>
  <si>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</si>
  <si>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</si>
  <si>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</si>
  <si>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</si>
  <si>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</si>
  <si>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</si>
  <si>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</si>
  <si>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</si>
  <si>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</si>
  <si>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</si>
  <si>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</si>
  <si>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</si>
  <si>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</si>
  <si>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</si>
  <si>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</si>
  <si>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</si>
  <si>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</si>
  <si>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</si>
  <si>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</si>
  <si>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</si>
  <si>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</si>
  <si>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</si>
  <si>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</si>
  <si>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</si>
  <si>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</si>
  <si>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</si>
  <si>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</si>
  <si>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</si>
  <si>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</si>
  <si>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</si>
  <si>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</si>
  <si>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</si>
  <si>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</si>
  <si>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</si>
  <si>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</si>
  <si>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</si>
  <si>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</si>
  <si>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</si>
  <si>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</si>
  <si>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</si>
  <si>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</si>
  <si>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</si>
  <si>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</si>
  <si>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</si>
  <si>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</si>
  <si>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</si>
  <si>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</si>
  <si>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</si>
  <si>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</si>
  <si>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</si>
  <si>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</si>
  <si>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</si>
  <si>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</si>
  <si>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</si>
  <si>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</si>
  <si>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</si>
  <si>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</si>
  <si>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</si>
  <si>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</si>
  <si>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</si>
  <si>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</si>
  <si>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</si>
  <si>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</si>
  <si>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</si>
  <si>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</si>
  <si>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</si>
  <si>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</si>
  <si>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</si>
  <si>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</si>
  <si>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</si>
  <si>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</si>
  <si>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</si>
  <si>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</si>
  <si>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</si>
  <si>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</si>
  <si>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</si>
  <si>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</si>
  <si>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</si>
  <si>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</si>
  <si>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</si>
  <si>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</si>
  <si>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</si>
  <si>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神戸平成病院</t>
    <phoneticPr fontId="3"/>
  </si>
  <si>
    <t>〒651-0061 神戸市中央区上筒井通６－２－４３</t>
    <phoneticPr fontId="3"/>
  </si>
  <si>
    <t>〇</t>
  </si>
  <si>
    <t>医療法人</t>
  </si>
  <si>
    <t>内科</t>
  </si>
  <si>
    <t>回復期ﾘﾊﾋﾞﾘﾃｰｼｮﾝ病棟入院料１</t>
  </si>
  <si>
    <t>ＤＰＣ病院ではない</t>
  </si>
  <si>
    <t>有</t>
  </si>
  <si>
    <t>-</t>
    <phoneticPr fontId="3"/>
  </si>
  <si>
    <t>体制強化加算１の届出有り</t>
  </si>
  <si>
    <t>3階病棟</t>
  </si>
  <si>
    <t>回復期機能</t>
  </si>
  <si>
    <t>地域一般入院料１</t>
  </si>
  <si>
    <t>看護必要度Ⅰ</t>
    <phoneticPr fontId="3"/>
  </si>
  <si>
    <t>4階病棟</t>
  </si>
  <si>
    <t>未突合</t>
  </si>
  <si>
    <t>未突合</t>
    <phoneticPr fontId="10"/>
  </si>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</sst>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6&amp;chosano=1&amp;kikancd=12800038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1048</v>
      </c>
      <c r="M9" s="282" t="s">
        <v>1052</v>
      </c>
      <c r="N9" s="282"/>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1040</v>
      </c>
      <c r="M12" s="29" t="s">
        <v>1040</v>
      </c>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t="s">
        <v>1040</v>
      </c>
    </row>
    <row r="17" spans="1:22" s="21" customFormat="1" ht="315" customHeight="1">
      <c r="A17" s="244" t="s">
        <v>987</v>
      </c>
      <c r="B17" s="17"/>
      <c r="C17" s="19"/>
      <c r="D17" s="19"/>
      <c r="E17" s="19"/>
      <c r="F17" s="19"/>
      <c r="G17" s="19"/>
      <c r="H17" s="20"/>
      <c r="I17" s="310" t="s">
        <v>1010</v>
      </c>
      <c r="J17" s="310"/>
      <c r="K17" s="310"/>
      <c r="L17" s="29" t="s">
        <v>533</v>
      </c>
      <c r="M17" s="29" t="s">
        <v>533</v>
      </c>
      <c r="N17" s="29" t="s">
        <v>1053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1048</v>
      </c>
      <c r="M22" s="282" t="s">
        <v>1052</v>
      </c>
      <c r="N22" s="282"/>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1040</v>
      </c>
      <c r="M25" s="29" t="s">
        <v>1040</v>
      </c>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t="s">
        <v>1040</v>
      </c>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1048</v>
      </c>
      <c r="M35" s="282" t="s">
        <v>1052</v>
      </c>
      <c r="N35" s="282"/>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1048</v>
      </c>
      <c r="M44" s="282" t="s">
        <v>1052</v>
      </c>
      <c r="N44" s="282"/>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1052</v>
      </c>
      <c r="N89" s="262" t="s">
        <v>542</v>
      </c>
    </row>
    <row r="90" spans="1:22" s="21" customFormat="1">
      <c r="A90" s="243"/>
      <c r="B90" s="1"/>
      <c r="C90" s="3"/>
      <c r="D90" s="3"/>
      <c r="E90" s="3"/>
      <c r="F90" s="3"/>
      <c r="G90" s="3"/>
      <c r="H90" s="287"/>
      <c r="I90" s="67" t="s">
        <v>36</v>
      </c>
      <c r="J90" s="68"/>
      <c r="K90" s="69"/>
      <c r="L90" s="262" t="s">
        <v>1049</v>
      </c>
      <c r="M90" s="262" t="s">
        <v>1049</v>
      </c>
      <c r="N90" s="262" t="s">
        <v>1055</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542</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100</v>
      </c>
      <c r="K99" s="237" t="str">
        <f>IF(OR(COUNTIF(L99:N99,"未確認")&gt;0,COUNTIF(L99:N99,"~*")&gt;0),"※","")</f>
        <v/>
      </c>
      <c r="L99" s="258">
        <v>44</v>
      </c>
      <c r="M99" s="258">
        <v>56</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100</v>
      </c>
      <c r="K101" s="237" t="str">
        <f>IF(OR(COUNTIF(L101:N101,"未確認")&gt;0,COUNTIF(L101:N101,"~*")&gt;0),"※","")</f>
        <v/>
      </c>
      <c r="L101" s="258">
        <v>44</v>
      </c>
      <c r="M101" s="258">
        <v>56</v>
      </c>
      <c r="N101" s="258">
        <v>0</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IF(OR(COUNTIF(L101:N101,"未確認")&gt;0,COUNTIF(L101:N101,"~*")&gt;0),"※","")</f>
        <v/>
      </c>
      <c r="L102" s="258">
        <v>44</v>
      </c>
      <c r="M102" s="258">
        <v>56</v>
      </c>
      <c r="N102" s="258">
        <v>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542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533</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542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1050</v>
      </c>
      <c r="N131" s="98" t="s">
        <v>533</v>
      </c>
    </row>
    <row r="132" spans="1:22" s="83" customFormat="1" ht="34.5" customHeight="1">
      <c r="A132" s="244" t="s">
        <v>621</v>
      </c>
      <c r="B132" s="84"/>
      <c r="C132" s="295"/>
      <c r="D132" s="297"/>
      <c r="E132" s="320" t="s">
        <v>58</v>
      </c>
      <c r="F132" s="321"/>
      <c r="G132" s="321"/>
      <c r="H132" s="322"/>
      <c r="I132" s="389"/>
      <c r="J132" s="101"/>
      <c r="K132" s="102"/>
      <c r="L132" s="82">
        <v>44</v>
      </c>
      <c r="M132" s="82">
        <v>56</v>
      </c>
      <c r="N132" s="82"/>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20</v>
      </c>
      <c r="N134" s="82"/>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row>
    <row r="137" spans="1:22" s="83" customFormat="1" ht="34.5" customHeight="1">
      <c r="A137" s="244" t="s">
        <v>624</v>
      </c>
      <c r="B137" s="84"/>
      <c r="C137" s="317" t="s">
        <v>1018</v>
      </c>
      <c r="D137" s="318"/>
      <c r="E137" s="318"/>
      <c r="F137" s="318"/>
      <c r="G137" s="318"/>
      <c r="H137" s="319"/>
      <c r="I137" s="389"/>
      <c r="J137" s="105"/>
      <c r="K137" s="106"/>
      <c r="L137" s="82">
        <v>0</v>
      </c>
      <c r="M137" s="82">
        <v>0</v>
      </c>
      <c r="N137" s="82"/>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542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t="s">
        <v>1054</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t="s">
        <v>1054</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t="s">
        <v>1054</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t="s">
        <v>1054</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t="s">
        <v>1054</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t="s">
        <v>1054</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t="s">
        <v>1054</v>
      </c>
    </row>
    <row r="152" spans="1:14" s="118" customFormat="1" ht="34.5" customHeight="1">
      <c r="A152" s="246" t="s">
        <v>654</v>
      </c>
      <c r="B152" s="115"/>
      <c r="C152" s="317" t="s">
        <v>562</v>
      </c>
      <c r="D152" s="318"/>
      <c r="E152" s="318"/>
      <c r="F152" s="318"/>
      <c r="G152" s="318"/>
      <c r="H152" s="319"/>
      <c r="I152" s="413"/>
      <c r="J152" s="263">
        <f t="shared" si="2"/>
        <v>67</v>
      </c>
      <c r="K152" s="264" t="str">
        <f t="shared" si="3"/>
        <v/>
      </c>
      <c r="L152" s="117">
        <v>0</v>
      </c>
      <c r="M152" s="117">
        <v>67</v>
      </c>
      <c r="N152" s="117" t="s">
        <v>1054</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t="s">
        <v>1054</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t="s">
        <v>1054</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t="s">
        <v>1054</v>
      </c>
    </row>
    <row r="156" spans="1:14"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t="s">
        <v>541</v>
      </c>
      <c r="N156" s="117" t="s">
        <v>1054</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t="s">
        <v>1054</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t="s">
        <v>1054</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t="s">
        <v>1054</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t="s">
        <v>1054</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t="s">
        <v>1054</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t="s">
        <v>1054</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t="s">
        <v>1054</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t="s">
        <v>1054</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t="s">
        <v>1054</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t="s">
        <v>1054</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t="s">
        <v>1054</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t="s">
        <v>1054</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t="s">
        <v>1054</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t="s">
        <v>1054</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t="s">
        <v>1054</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t="s">
        <v>1054</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t="s">
        <v>1054</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t="s">
        <v>1054</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t="s">
        <v>1054</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t="s">
        <v>1054</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t="s">
        <v>1054</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t="s">
        <v>1054</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t="s">
        <v>1054</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t="s">
        <v>1054</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t="s">
        <v>1054</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t="s">
        <v>1054</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t="s">
        <v>1054</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t="s">
        <v>1054</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t="s">
        <v>1054</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t="s">
        <v>1054</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t="s">
        <v>1054</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t="s">
        <v>1054</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t="s">
        <v>1054</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t="s">
        <v>1054</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t="s">
        <v>1054</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t="s">
        <v>1054</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t="s">
        <v>1054</v>
      </c>
    </row>
    <row r="194" spans="1:14" s="118" customFormat="1" ht="34.5" customHeight="1">
      <c r="A194" s="246" t="s">
        <v>696</v>
      </c>
      <c r="B194" s="115"/>
      <c r="C194" s="317" t="s">
        <v>590</v>
      </c>
      <c r="D194" s="318"/>
      <c r="E194" s="318"/>
      <c r="F194" s="318"/>
      <c r="G194" s="318"/>
      <c r="H194" s="319"/>
      <c r="I194" s="413"/>
      <c r="J194" s="263">
        <f t="shared" si="4"/>
        <v>61</v>
      </c>
      <c r="K194" s="264" t="str">
        <f t="shared" si="5"/>
        <v/>
      </c>
      <c r="L194" s="117">
        <v>61</v>
      </c>
      <c r="M194" s="117">
        <v>0</v>
      </c>
      <c r="N194" s="117" t="s">
        <v>1054</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t="s">
        <v>1054</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t="s">
        <v>1054</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t="s">
        <v>1054</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t="s">
        <v>1054</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t="s">
        <v>1054</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t="s">
        <v>1054</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t="s">
        <v>1054</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t="s">
        <v>1054</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t="s">
        <v>1054</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t="s">
        <v>1054</v>
      </c>
    </row>
    <row r="205" spans="1:14" s="118" customFormat="1" ht="34.5" customHeight="1">
      <c r="A205" s="246" t="s">
        <v>707</v>
      </c>
      <c r="B205" s="119"/>
      <c r="C205" s="317" t="s">
        <v>602</v>
      </c>
      <c r="D205" s="318"/>
      <c r="E205" s="318"/>
      <c r="F205" s="318"/>
      <c r="G205" s="318"/>
      <c r="H205" s="319"/>
      <c r="I205" s="413"/>
      <c r="J205" s="263">
        <f t="shared" si="4"/>
        <v>33</v>
      </c>
      <c r="K205" s="264" t="str">
        <f t="shared" si="5"/>
        <v/>
      </c>
      <c r="L205" s="117">
        <v>0</v>
      </c>
      <c r="M205" s="117">
        <v>33</v>
      </c>
      <c r="N205" s="117" t="s">
        <v>1054</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t="s">
        <v>1054</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t="s">
        <v>1054</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t="s">
        <v>1054</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t="s">
        <v>1054</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t="s">
        <v>1054</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t="s">
        <v>1054</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t="s">
        <v>1054</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t="s">
        <v>1054</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t="s">
        <v>1054</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t="s">
        <v>1054</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t="s">
        <v>1054</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t="s">
        <v>1054</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t="s">
        <v>1054</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t="s">
        <v>1054</v>
      </c>
    </row>
    <row r="220" spans="1:14" s="118" customFormat="1" ht="34.5" customHeight="1">
      <c r="A220" s="246" t="s">
        <v>722</v>
      </c>
      <c r="B220" s="119"/>
      <c r="C220" s="317" t="s">
        <v>646</v>
      </c>
      <c r="D220" s="318"/>
      <c r="E220" s="318"/>
      <c r="F220" s="318"/>
      <c r="G220" s="318"/>
      <c r="H220" s="319"/>
      <c r="I220" s="414"/>
      <c r="J220" s="263">
        <f t="shared" si="6"/>
        <v>10</v>
      </c>
      <c r="K220" s="264" t="str">
        <f t="shared" si="7"/>
        <v/>
      </c>
      <c r="L220" s="117">
        <v>0</v>
      </c>
      <c r="M220" s="117">
        <v>10</v>
      </c>
      <c r="N220" s="117" t="s">
        <v>1054</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542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542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542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542</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1045</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542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6.4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33</v>
      </c>
      <c r="K269" s="81" t="str">
        <f t="shared" si="8"/>
        <v/>
      </c>
      <c r="L269" s="147">
        <v>13</v>
      </c>
      <c r="M269" s="147">
        <v>20</v>
      </c>
      <c r="N269" s="147">
        <v>0</v>
      </c>
    </row>
    <row r="270" spans="1:22" s="83" customFormat="1" ht="34.5" customHeight="1">
      <c r="A270" s="249" t="s">
        <v>725</v>
      </c>
      <c r="B270" s="120"/>
      <c r="C270" s="371"/>
      <c r="D270" s="371"/>
      <c r="E270" s="371"/>
      <c r="F270" s="371"/>
      <c r="G270" s="371" t="s">
        <v>148</v>
      </c>
      <c r="H270" s="371"/>
      <c r="I270" s="404"/>
      <c r="J270" s="266">
        <f t="shared" si="9"/>
        <v>5</v>
      </c>
      <c r="K270" s="81" t="str">
        <f t="shared" si="8"/>
        <v/>
      </c>
      <c r="L270" s="148">
        <v>2.2999999999999998</v>
      </c>
      <c r="M270" s="148">
        <v>2.7</v>
      </c>
      <c r="N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1</v>
      </c>
      <c r="M271" s="147">
        <v>1</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3</v>
      </c>
      <c r="K273" s="81" t="str">
        <f t="shared" si="8"/>
        <v/>
      </c>
      <c r="L273" s="147">
        <v>3</v>
      </c>
      <c r="M273" s="147">
        <v>0</v>
      </c>
      <c r="N273" s="147">
        <v>0</v>
      </c>
    </row>
    <row r="274" spans="1:14" s="83" customFormat="1" ht="34.5" customHeight="1">
      <c r="A274" s="249" t="s">
        <v>727</v>
      </c>
      <c r="B274" s="120"/>
      <c r="C274" s="372"/>
      <c r="D274" s="372"/>
      <c r="E274" s="372"/>
      <c r="F274" s="372"/>
      <c r="G274" s="371" t="s">
        <v>148</v>
      </c>
      <c r="H274" s="371"/>
      <c r="I274" s="404"/>
      <c r="J274" s="266">
        <f t="shared" si="9"/>
        <v>8.3000000000000007</v>
      </c>
      <c r="K274" s="81" t="str">
        <f t="shared" si="8"/>
        <v/>
      </c>
      <c r="L274" s="148">
        <v>8.3000000000000007</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6</v>
      </c>
      <c r="K277" s="81" t="str">
        <f t="shared" si="8"/>
        <v/>
      </c>
      <c r="L277" s="147">
        <v>3</v>
      </c>
      <c r="M277" s="147">
        <v>3</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2</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4</v>
      </c>
      <c r="K283" s="81" t="str">
        <f t="shared" si="8"/>
        <v/>
      </c>
      <c r="L283" s="147">
        <v>2</v>
      </c>
      <c r="M283" s="147">
        <v>2</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0.6</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4.4000000000000004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4</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5</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542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542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542</v>
      </c>
    </row>
    <row r="368" spans="1:22" s="118" customFormat="1" ht="20.25" customHeight="1">
      <c r="A368" s="243"/>
      <c r="B368" s="1"/>
      <c r="C368" s="3"/>
      <c r="D368" s="3"/>
      <c r="E368" s="3"/>
      <c r="F368" s="3"/>
      <c r="G368" s="3"/>
      <c r="H368" s="287"/>
      <c r="I368" s="67" t="s">
        <v>36</v>
      </c>
      <c r="J368" s="170"/>
      <c r="K368" s="79"/>
      <c r="L368" s="137" t="s">
        <v>1049</v>
      </c>
      <c r="M368" s="137" t="s">
        <v>1049</v>
      </c>
      <c r="N368" s="137" t="s">
        <v>1055</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542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1177</v>
      </c>
      <c r="K392" s="81" t="str">
        <f t="shared" ref="K392:K397" si="12">IF(OR(COUNTIF(L392:N392,"未確認")&gt;0,COUNTIF(L392:N392,"~*")&gt;0),"※","")</f>
        <v/>
      </c>
      <c r="L392" s="147">
        <v>286</v>
      </c>
      <c r="M392" s="147">
        <v>891</v>
      </c>
      <c r="N392" s="147">
        <v>0</v>
      </c>
    </row>
    <row r="393" spans="1:22" s="83" customFormat="1" ht="34.5" customHeight="1">
      <c r="A393" s="249" t="s">
        <v>773</v>
      </c>
      <c r="B393" s="84"/>
      <c r="C393" s="370"/>
      <c r="D393" s="380"/>
      <c r="E393" s="320" t="s">
        <v>224</v>
      </c>
      <c r="F393" s="321"/>
      <c r="G393" s="321"/>
      <c r="H393" s="322"/>
      <c r="I393" s="343"/>
      <c r="J393" s="140">
        <f t="shared" si="11"/>
        <v>1053</v>
      </c>
      <c r="K393" s="81" t="str">
        <f t="shared" si="12"/>
        <v/>
      </c>
      <c r="L393" s="147">
        <v>284</v>
      </c>
      <c r="M393" s="147">
        <v>769</v>
      </c>
      <c r="N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124</v>
      </c>
      <c r="K395" s="81" t="str">
        <f t="shared" si="12"/>
        <v/>
      </c>
      <c r="L395" s="147">
        <v>2</v>
      </c>
      <c r="M395" s="147">
        <v>122</v>
      </c>
      <c r="N395" s="147">
        <v>0</v>
      </c>
    </row>
    <row r="396" spans="1:22" s="83" customFormat="1" ht="34.5" customHeight="1">
      <c r="A396" s="250" t="s">
        <v>776</v>
      </c>
      <c r="B396" s="1"/>
      <c r="C396" s="370"/>
      <c r="D396" s="320" t="s">
        <v>227</v>
      </c>
      <c r="E396" s="321"/>
      <c r="F396" s="321"/>
      <c r="G396" s="321"/>
      <c r="H396" s="322"/>
      <c r="I396" s="343"/>
      <c r="J396" s="140">
        <f t="shared" si="11"/>
        <v>33187</v>
      </c>
      <c r="K396" s="81" t="str">
        <f t="shared" si="12"/>
        <v/>
      </c>
      <c r="L396" s="147">
        <v>15149</v>
      </c>
      <c r="M396" s="147">
        <v>18038</v>
      </c>
      <c r="N396" s="147">
        <v>0</v>
      </c>
    </row>
    <row r="397" spans="1:22" s="83" customFormat="1" ht="34.5" customHeight="1">
      <c r="A397" s="250" t="s">
        <v>777</v>
      </c>
      <c r="B397" s="119"/>
      <c r="C397" s="370"/>
      <c r="D397" s="320" t="s">
        <v>228</v>
      </c>
      <c r="E397" s="321"/>
      <c r="F397" s="321"/>
      <c r="G397" s="321"/>
      <c r="H397" s="322"/>
      <c r="I397" s="344"/>
      <c r="J397" s="140">
        <f t="shared" si="11"/>
        <v>1148</v>
      </c>
      <c r="K397" s="81" t="str">
        <f t="shared" si="12"/>
        <v/>
      </c>
      <c r="L397" s="147">
        <v>265</v>
      </c>
      <c r="M397" s="147">
        <v>883</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542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1177</v>
      </c>
      <c r="K405" s="81" t="str">
        <f t="shared" ref="K405:K422" si="14">IF(OR(COUNTIF(L405:N405,"未確認")&gt;0,COUNTIF(L405:N405,"~*")&gt;0),"※","")</f>
        <v/>
      </c>
      <c r="L405" s="147">
        <v>286</v>
      </c>
      <c r="M405" s="147">
        <v>891</v>
      </c>
      <c r="N405" s="147">
        <v>0</v>
      </c>
    </row>
    <row r="406" spans="1:22" s="83" customFormat="1" ht="34.5" customHeight="1">
      <c r="A406" s="251" t="s">
        <v>779</v>
      </c>
      <c r="B406" s="119"/>
      <c r="C406" s="369"/>
      <c r="D406" s="375" t="s">
        <v>233</v>
      </c>
      <c r="E406" s="377" t="s">
        <v>234</v>
      </c>
      <c r="F406" s="378"/>
      <c r="G406" s="378"/>
      <c r="H406" s="379"/>
      <c r="I406" s="361"/>
      <c r="J406" s="140">
        <f t="shared" si="13"/>
        <v>260</v>
      </c>
      <c r="K406" s="81" t="str">
        <f t="shared" si="14"/>
        <v/>
      </c>
      <c r="L406" s="147">
        <v>241</v>
      </c>
      <c r="M406" s="147">
        <v>19</v>
      </c>
      <c r="N406" s="147">
        <v>0</v>
      </c>
    </row>
    <row r="407" spans="1:22" s="83" customFormat="1" ht="34.5" customHeight="1">
      <c r="A407" s="251" t="s">
        <v>780</v>
      </c>
      <c r="B407" s="119"/>
      <c r="C407" s="369"/>
      <c r="D407" s="369"/>
      <c r="E407" s="320" t="s">
        <v>235</v>
      </c>
      <c r="F407" s="321"/>
      <c r="G407" s="321"/>
      <c r="H407" s="322"/>
      <c r="I407" s="361"/>
      <c r="J407" s="140">
        <f t="shared" si="13"/>
        <v>76</v>
      </c>
      <c r="K407" s="81" t="str">
        <f t="shared" si="14"/>
        <v/>
      </c>
      <c r="L407" s="147">
        <v>0</v>
      </c>
      <c r="M407" s="147">
        <v>76</v>
      </c>
      <c r="N407" s="147">
        <v>0</v>
      </c>
    </row>
    <row r="408" spans="1:22" s="83" customFormat="1" ht="34.5" customHeight="1">
      <c r="A408" s="251" t="s">
        <v>781</v>
      </c>
      <c r="B408" s="119"/>
      <c r="C408" s="369"/>
      <c r="D408" s="369"/>
      <c r="E408" s="320" t="s">
        <v>236</v>
      </c>
      <c r="F408" s="321"/>
      <c r="G408" s="321"/>
      <c r="H408" s="322"/>
      <c r="I408" s="361"/>
      <c r="J408" s="140">
        <f t="shared" si="13"/>
        <v>630</v>
      </c>
      <c r="K408" s="81" t="str">
        <f t="shared" si="14"/>
        <v/>
      </c>
      <c r="L408" s="147">
        <v>45</v>
      </c>
      <c r="M408" s="147">
        <v>585</v>
      </c>
      <c r="N408" s="147">
        <v>0</v>
      </c>
    </row>
    <row r="409" spans="1:22" s="83" customFormat="1" ht="34.5" customHeight="1">
      <c r="A409" s="251" t="s">
        <v>782</v>
      </c>
      <c r="B409" s="119"/>
      <c r="C409" s="369"/>
      <c r="D409" s="369"/>
      <c r="E409" s="317" t="s">
        <v>990</v>
      </c>
      <c r="F409" s="318"/>
      <c r="G409" s="318"/>
      <c r="H409" s="319"/>
      <c r="I409" s="361"/>
      <c r="J409" s="140">
        <f t="shared" si="13"/>
        <v>209</v>
      </c>
      <c r="K409" s="81" t="str">
        <f t="shared" si="14"/>
        <v/>
      </c>
      <c r="L409" s="147">
        <v>0</v>
      </c>
      <c r="M409" s="147">
        <v>209</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0</v>
      </c>
      <c r="M412" s="147">
        <v>2</v>
      </c>
      <c r="N412" s="147">
        <v>0</v>
      </c>
    </row>
    <row r="413" spans="1:22" s="83" customFormat="1" ht="34.5" customHeight="1">
      <c r="A413" s="251" t="s">
        <v>786</v>
      </c>
      <c r="B413" s="119"/>
      <c r="C413" s="369"/>
      <c r="D413" s="320" t="s">
        <v>251</v>
      </c>
      <c r="E413" s="321"/>
      <c r="F413" s="321"/>
      <c r="G413" s="321"/>
      <c r="H413" s="322"/>
      <c r="I413" s="361"/>
      <c r="J413" s="140">
        <f t="shared" si="13"/>
        <v>1148</v>
      </c>
      <c r="K413" s="81" t="str">
        <f t="shared" si="14"/>
        <v/>
      </c>
      <c r="L413" s="147">
        <v>265</v>
      </c>
      <c r="M413" s="147">
        <v>883</v>
      </c>
      <c r="N413" s="147">
        <v>0</v>
      </c>
    </row>
    <row r="414" spans="1:22" s="83" customFormat="1" ht="34.5" customHeight="1">
      <c r="A414" s="251" t="s">
        <v>787</v>
      </c>
      <c r="B414" s="119"/>
      <c r="C414" s="369"/>
      <c r="D414" s="375" t="s">
        <v>240</v>
      </c>
      <c r="E414" s="377" t="s">
        <v>241</v>
      </c>
      <c r="F414" s="378"/>
      <c r="G414" s="378"/>
      <c r="H414" s="379"/>
      <c r="I414" s="361"/>
      <c r="J414" s="140">
        <f t="shared" si="13"/>
        <v>289</v>
      </c>
      <c r="K414" s="81" t="str">
        <f t="shared" si="14"/>
        <v/>
      </c>
      <c r="L414" s="147">
        <v>19</v>
      </c>
      <c r="M414" s="147">
        <v>270</v>
      </c>
      <c r="N414" s="147">
        <v>0</v>
      </c>
    </row>
    <row r="415" spans="1:22" s="83" customFormat="1" ht="34.5" customHeight="1">
      <c r="A415" s="251" t="s">
        <v>788</v>
      </c>
      <c r="B415" s="119"/>
      <c r="C415" s="369"/>
      <c r="D415" s="369"/>
      <c r="E415" s="320" t="s">
        <v>242</v>
      </c>
      <c r="F415" s="321"/>
      <c r="G415" s="321"/>
      <c r="H415" s="322"/>
      <c r="I415" s="361"/>
      <c r="J415" s="140">
        <f t="shared" si="13"/>
        <v>611</v>
      </c>
      <c r="K415" s="81" t="str">
        <f t="shared" si="14"/>
        <v/>
      </c>
      <c r="L415" s="147">
        <v>190</v>
      </c>
      <c r="M415" s="147">
        <v>421</v>
      </c>
      <c r="N415" s="147">
        <v>0</v>
      </c>
    </row>
    <row r="416" spans="1:22" s="83" customFormat="1" ht="34.5" customHeight="1">
      <c r="A416" s="251" t="s">
        <v>789</v>
      </c>
      <c r="B416" s="119"/>
      <c r="C416" s="369"/>
      <c r="D416" s="369"/>
      <c r="E416" s="320" t="s">
        <v>243</v>
      </c>
      <c r="F416" s="321"/>
      <c r="G416" s="321"/>
      <c r="H416" s="322"/>
      <c r="I416" s="361"/>
      <c r="J416" s="140">
        <f t="shared" si="13"/>
        <v>78</v>
      </c>
      <c r="K416" s="81" t="str">
        <f t="shared" si="14"/>
        <v/>
      </c>
      <c r="L416" s="147">
        <v>18</v>
      </c>
      <c r="M416" s="147">
        <v>60</v>
      </c>
      <c r="N416" s="147">
        <v>0</v>
      </c>
    </row>
    <row r="417" spans="1:22" s="83" customFormat="1" ht="34.5" customHeight="1">
      <c r="A417" s="251" t="s">
        <v>790</v>
      </c>
      <c r="B417" s="119"/>
      <c r="C417" s="369"/>
      <c r="D417" s="369"/>
      <c r="E417" s="320" t="s">
        <v>244</v>
      </c>
      <c r="F417" s="321"/>
      <c r="G417" s="321"/>
      <c r="H417" s="322"/>
      <c r="I417" s="361"/>
      <c r="J417" s="140">
        <f t="shared" si="13"/>
        <v>64</v>
      </c>
      <c r="K417" s="81" t="str">
        <f t="shared" si="14"/>
        <v/>
      </c>
      <c r="L417" s="147">
        <v>20</v>
      </c>
      <c r="M417" s="147">
        <v>44</v>
      </c>
      <c r="N417" s="147">
        <v>0</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2</v>
      </c>
      <c r="M418" s="147">
        <v>3</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34</v>
      </c>
      <c r="K420" s="81" t="str">
        <f t="shared" si="14"/>
        <v/>
      </c>
      <c r="L420" s="147">
        <v>14</v>
      </c>
      <c r="M420" s="147">
        <v>20</v>
      </c>
      <c r="N420" s="147">
        <v>0</v>
      </c>
    </row>
    <row r="421" spans="1:22" s="83" customFormat="1" ht="34.5" customHeight="1">
      <c r="A421" s="251" t="s">
        <v>794</v>
      </c>
      <c r="B421" s="119"/>
      <c r="C421" s="369"/>
      <c r="D421" s="369"/>
      <c r="E421" s="320" t="s">
        <v>247</v>
      </c>
      <c r="F421" s="321"/>
      <c r="G421" s="321"/>
      <c r="H421" s="322"/>
      <c r="I421" s="361"/>
      <c r="J421" s="140">
        <f t="shared" si="13"/>
        <v>67</v>
      </c>
      <c r="K421" s="81" t="str">
        <f t="shared" si="14"/>
        <v/>
      </c>
      <c r="L421" s="147">
        <v>2</v>
      </c>
      <c r="M421" s="147">
        <v>65</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542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859</v>
      </c>
      <c r="K430" s="193" t="str">
        <f>IF(OR(COUNTIF(L430:N430,"未確認")&gt;0,COUNTIF(L430:N430,"~*")&gt;0),"※","")</f>
        <v/>
      </c>
      <c r="L430" s="147">
        <v>246</v>
      </c>
      <c r="M430" s="147">
        <v>613</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257</v>
      </c>
      <c r="K433" s="193" t="str">
        <f>IF(OR(COUNTIF(L433:N433,"未確認")&gt;0,COUNTIF(L433:N433,"~*")&gt;0),"※","")</f>
        <v/>
      </c>
      <c r="L433" s="147">
        <v>192</v>
      </c>
      <c r="M433" s="147">
        <v>65</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602</v>
      </c>
      <c r="K434" s="193" t="str">
        <f>IF(OR(COUNTIF(L434:N434,"未確認")&gt;0,COUNTIF(L434:N434,"~*")&gt;0),"※","")</f>
        <v/>
      </c>
      <c r="L434" s="147">
        <v>54</v>
      </c>
      <c r="M434" s="147">
        <v>548</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542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542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t="s">
        <v>541</v>
      </c>
      <c r="N468" s="117" t="s">
        <v>1054</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v>0</v>
      </c>
      <c r="M469" s="117">
        <v>0</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v>0</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541</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v>0</v>
      </c>
      <c r="M476" s="117">
        <v>0</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v>0</v>
      </c>
      <c r="M477" s="117" t="s">
        <v>541</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v>0</v>
      </c>
      <c r="N481" s="117" t="s">
        <v>1054</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v>0</v>
      </c>
      <c r="M482" s="117">
        <v>0</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v>0</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v>0</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t="s">
        <v>1054</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t="s">
        <v>1054</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t="s">
        <v>1054</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542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v>0</v>
      </c>
      <c r="M504" s="117">
        <v>0</v>
      </c>
      <c r="N504" s="117" t="s">
        <v>1054</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1054</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t="s">
        <v>1054</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t="s">
        <v>1054</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1054</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t="s">
        <v>1054</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t="s">
        <v>1054</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t="s">
        <v>1054</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542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v>0</v>
      </c>
      <c r="M516" s="117">
        <v>0</v>
      </c>
      <c r="N516" s="117" t="s">
        <v>1054</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v>0</v>
      </c>
      <c r="M517" s="117">
        <v>0</v>
      </c>
      <c r="N517" s="117" t="s">
        <v>1054</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542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v>0</v>
      </c>
      <c r="M522" s="117">
        <v>0</v>
      </c>
      <c r="N522" s="117" t="s">
        <v>1054</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542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542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v>0</v>
      </c>
      <c r="M532" s="117">
        <v>0</v>
      </c>
      <c r="N532" s="117" t="s">
        <v>1054</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t="s">
        <v>1054</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t="s">
        <v>1054</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v>0</v>
      </c>
      <c r="N535" s="117" t="s">
        <v>1054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t="s">
        <v>1054</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t="s">
        <v>1054</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542</v>
      </c>
    </row>
    <row r="544" spans="1:22" s="1" customFormat="1" ht="20.25" customHeight="1">
      <c r="A544" s="243"/>
      <c r="C544" s="62"/>
      <c r="D544" s="3"/>
      <c r="E544" s="3"/>
      <c r="F544" s="3"/>
      <c r="G544" s="3"/>
      <c r="H544" s="287"/>
      <c r="I544" s="67" t="s">
        <v>36</v>
      </c>
      <c r="J544" s="68"/>
      <c r="K544" s="186"/>
      <c r="L544" s="70" t="s">
        <v>1049</v>
      </c>
      <c r="M544" s="70" t="s">
        <v>1049</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v>
      </c>
      <c r="L545" s="117">
        <v>0</v>
      </c>
      <c r="M545" s="117">
        <v>0</v>
      </c>
      <c r="N545" s="117" t="s">
        <v>1054</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t="s">
        <v>1054</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t="s">
        <v>1054</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t="s">
        <v>1054</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t="s">
        <v>1054</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t="s">
        <v>1054</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t="s">
        <v>1054</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t="s">
        <v>1054</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t="s">
        <v>1054</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t="s">
        <v>1054</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t="s">
        <v>1054</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t="s">
        <v>1054</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t="s">
        <v>1054</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1051</v>
      </c>
      <c r="N558" s="211" t="s">
        <v>1046</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v>20.399999999999999</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v>1.1000000000000001</v>
      </c>
      <c r="N561" s="211" t="s">
        <v>533</v>
      </c>
    </row>
    <row r="562" spans="1:14" s="91" customFormat="1" ht="34.5" customHeight="1">
      <c r="A562" s="251" t="s">
        <v>872</v>
      </c>
      <c r="B562" s="119"/>
      <c r="C562" s="209"/>
      <c r="D562" s="331" t="s">
        <v>993</v>
      </c>
      <c r="E562" s="342"/>
      <c r="F562" s="342"/>
      <c r="G562" s="342"/>
      <c r="H562" s="332"/>
      <c r="I562" s="343"/>
      <c r="J562" s="207"/>
      <c r="K562" s="210"/>
      <c r="L562" s="211" t="s">
        <v>533</v>
      </c>
      <c r="M562" s="211">
        <v>1.1000000000000001</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v>0</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v>0</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v>0.7</v>
      </c>
      <c r="N565" s="211" t="s">
        <v>533</v>
      </c>
    </row>
    <row r="566" spans="1:14" s="91" customFormat="1" ht="34.5" customHeight="1">
      <c r="A566" s="251" t="s">
        <v>876</v>
      </c>
      <c r="B566" s="119"/>
      <c r="C566" s="285"/>
      <c r="D566" s="331" t="s">
        <v>994</v>
      </c>
      <c r="E566" s="342"/>
      <c r="F566" s="342"/>
      <c r="G566" s="342"/>
      <c r="H566" s="332"/>
      <c r="I566" s="343"/>
      <c r="J566" s="213"/>
      <c r="K566" s="214"/>
      <c r="L566" s="211" t="s">
        <v>533</v>
      </c>
      <c r="M566" s="211">
        <v>0.7</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31</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6.8</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v>3.5</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3.3</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v>3.5</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542</v>
      </c>
    </row>
    <row r="589" spans="1:22" s="1" customFormat="1" ht="20.25" customHeight="1">
      <c r="A589" s="243"/>
      <c r="C589" s="62"/>
      <c r="D589" s="3"/>
      <c r="E589" s="3"/>
      <c r="F589" s="3"/>
      <c r="G589" s="3"/>
      <c r="H589" s="287"/>
      <c r="I589" s="67" t="s">
        <v>36</v>
      </c>
      <c r="J589" s="68"/>
      <c r="K589" s="186"/>
      <c r="L589" s="70" t="s">
        <v>1049</v>
      </c>
      <c r="M589" s="70" t="s">
        <v>1049</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v>0</v>
      </c>
      <c r="M590" s="117">
        <v>0</v>
      </c>
      <c r="N590" s="117" t="s">
        <v>1054</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v>
      </c>
      <c r="L591" s="117">
        <v>0</v>
      </c>
      <c r="M591" s="117">
        <v>0</v>
      </c>
      <c r="N591" s="117" t="s">
        <v>1054</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v>0</v>
      </c>
      <c r="M592" s="117">
        <v>0</v>
      </c>
      <c r="N592" s="117" t="s">
        <v>1054</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v>
      </c>
      <c r="L593" s="117">
        <v>0</v>
      </c>
      <c r="M593" s="117">
        <v>0</v>
      </c>
      <c r="N593" s="117" t="s">
        <v>1054</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v>0</v>
      </c>
      <c r="M594" s="117">
        <v>0</v>
      </c>
      <c r="N594" s="117" t="s">
        <v>1054</v>
      </c>
    </row>
    <row r="595" spans="1:14" s="115" customFormat="1" ht="35.15" customHeight="1">
      <c r="A595" s="251" t="s">
        <v>895</v>
      </c>
      <c r="B595" s="84"/>
      <c r="C595" s="323" t="s">
        <v>995</v>
      </c>
      <c r="D595" s="324"/>
      <c r="E595" s="324"/>
      <c r="F595" s="324"/>
      <c r="G595" s="324"/>
      <c r="H595" s="325"/>
      <c r="I595" s="340" t="s">
        <v>397</v>
      </c>
      <c r="J595" s="140" t="s">
        <v>540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10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v>
      </c>
      <c r="L600" s="117">
        <v>0</v>
      </c>
      <c r="M600" s="117">
        <v>0</v>
      </c>
      <c r="N600" s="117" t="s">
        <v>1054</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t="s">
        <v>1054</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t="s">
        <v>1054</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t="s">
        <v>1054</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t="s">
        <v>1054</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t="s">
        <v>1054</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542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1055</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54</v>
      </c>
      <c r="K613" s="201" t="str">
        <f t="shared" ref="K613:K623" si="29">IF(OR(COUNTIF(L613:N613,"未確認")&gt;0,COUNTIF(L613:N613,"*")&gt;0),"※","")</f>
        <v>※</v>
      </c>
      <c r="L613" s="117">
        <v>27</v>
      </c>
      <c r="M613" s="117">
        <v>27</v>
      </c>
      <c r="N613" s="117" t="s">
        <v>1054</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t="s">
        <v>1054</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t="s">
        <v>1054</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t="s">
        <v>1054</v>
      </c>
    </row>
    <row r="617" spans="1:22" s="118" customFormat="1" ht="84" customHeight="1">
      <c r="A617" s="252" t="s">
        <v>910</v>
      </c>
      <c r="B617" s="115"/>
      <c r="C617" s="320" t="s">
        <v>419</v>
      </c>
      <c r="D617" s="321"/>
      <c r="E617" s="321"/>
      <c r="F617" s="321"/>
      <c r="G617" s="321"/>
      <c r="H617" s="322"/>
      <c r="I617" s="122" t="s">
        <v>420</v>
      </c>
      <c r="J617" s="116">
        <f t="shared" si="28"/>
        <v>51</v>
      </c>
      <c r="K617" s="201" t="str">
        <f t="shared" si="29"/>
        <v>※</v>
      </c>
      <c r="L617" s="117">
        <v>0</v>
      </c>
      <c r="M617" s="117">
        <v>51</v>
      </c>
      <c r="N617" s="117" t="s">
        <v>1054</v>
      </c>
    </row>
    <row r="618" spans="1:22" s="118" customFormat="1" ht="100.4" customHeight="1">
      <c r="A618" s="252" t="s">
        <v>911</v>
      </c>
      <c r="B618" s="115"/>
      <c r="C618" s="317" t="s">
        <v>1001</v>
      </c>
      <c r="D618" s="318"/>
      <c r="E618" s="318"/>
      <c r="F618" s="318"/>
      <c r="G618" s="318"/>
      <c r="H618" s="319"/>
      <c r="I618" s="138" t="s">
        <v>1029</v>
      </c>
      <c r="J618" s="116" t="str">
        <f t="shared" si="28"/>
        <v>*</v>
      </c>
      <c r="K618" s="201" t="str">
        <f t="shared" si="29"/>
        <v>※</v>
      </c>
      <c r="L618" s="117">
        <v>0</v>
      </c>
      <c r="M618" s="117" t="s">
        <v>541</v>
      </c>
      <c r="N618" s="117" t="s">
        <v>1054</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t="s">
        <v>1054</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t="s">
        <v>1054</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v>0</v>
      </c>
      <c r="N621" s="117" t="s">
        <v>1054</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1054</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t="s">
        <v>1054</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542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v>0</v>
      </c>
      <c r="M631" s="117">
        <v>0</v>
      </c>
      <c r="N631" s="117" t="s">
        <v>1054</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v>
      </c>
      <c r="L632" s="117">
        <v>0</v>
      </c>
      <c r="M632" s="117">
        <v>11</v>
      </c>
      <c r="N632" s="117" t="s">
        <v>1054</v>
      </c>
    </row>
    <row r="633" spans="1:22" s="118" customFormat="1" ht="56">
      <c r="A633" s="252" t="s">
        <v>919</v>
      </c>
      <c r="B633" s="119"/>
      <c r="C633" s="320" t="s">
        <v>436</v>
      </c>
      <c r="D633" s="321"/>
      <c r="E633" s="321"/>
      <c r="F633" s="321"/>
      <c r="G633" s="321"/>
      <c r="H633" s="322"/>
      <c r="I633" s="122" t="s">
        <v>437</v>
      </c>
      <c r="J633" s="116">
        <f t="shared" si="30"/>
        <v>20</v>
      </c>
      <c r="K633" s="201" t="str">
        <f t="shared" si="31"/>
        <v>※</v>
      </c>
      <c r="L633" s="117">
        <v>0</v>
      </c>
      <c r="M633" s="117">
        <v>20</v>
      </c>
      <c r="N633" s="117" t="s">
        <v>1054</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t="s">
        <v>1054</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1054</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1054</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v>0</v>
      </c>
      <c r="N637" s="117" t="s">
        <v>1054</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v>0</v>
      </c>
      <c r="M638" s="117" t="s">
        <v>541</v>
      </c>
      <c r="N638" s="117" t="s">
        <v>1054</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542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125</v>
      </c>
      <c r="K646" s="201" t="str">
        <f t="shared" ref="K646:K660" si="33">IF(OR(COUNTIF(L646:N646,"未確認")&gt;0,COUNTIF(L646:N646,"*")&gt;0),"※","")</f>
        <v>※</v>
      </c>
      <c r="L646" s="117">
        <v>60</v>
      </c>
      <c r="M646" s="117">
        <v>65</v>
      </c>
      <c r="N646" s="117" t="s">
        <v>1054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t="s">
        <v>1054</v>
      </c>
    </row>
    <row r="648" spans="1:22" s="118" customFormat="1" ht="70" customHeight="1">
      <c r="A648" s="252" t="s">
        <v>927</v>
      </c>
      <c r="B648" s="84"/>
      <c r="C648" s="188"/>
      <c r="D648" s="221"/>
      <c r="E648" s="320" t="s">
        <v>939</v>
      </c>
      <c r="F648" s="321"/>
      <c r="G648" s="321"/>
      <c r="H648" s="322"/>
      <c r="I648" s="122" t="s">
        <v>454</v>
      </c>
      <c r="J648" s="116">
        <f t="shared" si="32"/>
        <v>40</v>
      </c>
      <c r="K648" s="201" t="str">
        <f t="shared" si="33"/>
        <v>※</v>
      </c>
      <c r="L648" s="117">
        <v>25</v>
      </c>
      <c r="M648" s="117">
        <v>15</v>
      </c>
      <c r="N648" s="117" t="s">
        <v>1054</v>
      </c>
    </row>
    <row r="649" spans="1:22" s="118" customFormat="1" ht="70" customHeight="1">
      <c r="A649" s="252" t="s">
        <v>928</v>
      </c>
      <c r="B649" s="84"/>
      <c r="C649" s="295"/>
      <c r="D649" s="297"/>
      <c r="E649" s="320" t="s">
        <v>940</v>
      </c>
      <c r="F649" s="321"/>
      <c r="G649" s="321"/>
      <c r="H649" s="322"/>
      <c r="I649" s="122" t="s">
        <v>456</v>
      </c>
      <c r="J649" s="116">
        <f t="shared" si="32"/>
        <v>27</v>
      </c>
      <c r="K649" s="201" t="str">
        <f t="shared" si="33"/>
        <v>※</v>
      </c>
      <c r="L649" s="117" t="s">
        <v>541</v>
      </c>
      <c r="M649" s="117">
        <v>27</v>
      </c>
      <c r="N649" s="117" t="s">
        <v>1054</v>
      </c>
    </row>
    <row r="650" spans="1:22" s="118" customFormat="1" ht="84" customHeight="1">
      <c r="A650" s="252" t="s">
        <v>929</v>
      </c>
      <c r="B650" s="84"/>
      <c r="C650" s="295"/>
      <c r="D650" s="297"/>
      <c r="E650" s="320" t="s">
        <v>941</v>
      </c>
      <c r="F650" s="321"/>
      <c r="G650" s="321"/>
      <c r="H650" s="322"/>
      <c r="I650" s="122" t="s">
        <v>458</v>
      </c>
      <c r="J650" s="116">
        <f t="shared" si="32"/>
        <v>37</v>
      </c>
      <c r="K650" s="201" t="str">
        <f t="shared" si="33"/>
        <v>※</v>
      </c>
      <c r="L650" s="117">
        <v>26</v>
      </c>
      <c r="M650" s="117">
        <v>11</v>
      </c>
      <c r="N650" s="117" t="s">
        <v>1054</v>
      </c>
    </row>
    <row r="651" spans="1:22" s="118" customFormat="1" ht="70" customHeight="1">
      <c r="A651" s="252" t="s">
        <v>930</v>
      </c>
      <c r="B651" s="84"/>
      <c r="C651" s="188"/>
      <c r="D651" s="221"/>
      <c r="E651" s="320" t="s">
        <v>942</v>
      </c>
      <c r="F651" s="321"/>
      <c r="G651" s="321"/>
      <c r="H651" s="322"/>
      <c r="I651" s="122" t="s">
        <v>460</v>
      </c>
      <c r="J651" s="116">
        <f t="shared" si="32"/>
        <v>12</v>
      </c>
      <c r="K651" s="201" t="str">
        <f t="shared" si="33"/>
        <v>※</v>
      </c>
      <c r="L651" s="117">
        <v>0</v>
      </c>
      <c r="M651" s="117">
        <v>12</v>
      </c>
      <c r="N651" s="117" t="s">
        <v>1054</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t="s">
        <v>1054</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t="s">
        <v>1054</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t="s">
        <v>1054</v>
      </c>
    </row>
    <row r="655" spans="1:22" s="118" customFormat="1" ht="70" customHeight="1">
      <c r="A655" s="252" t="s">
        <v>934</v>
      </c>
      <c r="B655" s="84"/>
      <c r="C655" s="320" t="s">
        <v>937</v>
      </c>
      <c r="D655" s="321"/>
      <c r="E655" s="321"/>
      <c r="F655" s="321"/>
      <c r="G655" s="321"/>
      <c r="H655" s="322"/>
      <c r="I655" s="122" t="s">
        <v>468</v>
      </c>
      <c r="J655" s="116">
        <f t="shared" si="32"/>
        <v>50</v>
      </c>
      <c r="K655" s="201" t="str">
        <f t="shared" si="33"/>
        <v>※</v>
      </c>
      <c r="L655" s="117">
        <v>24</v>
      </c>
      <c r="M655" s="117">
        <v>26</v>
      </c>
      <c r="N655" s="117" t="s">
        <v>1054</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t="s">
        <v>1054</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1054</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v>0</v>
      </c>
      <c r="N658" s="117" t="s">
        <v>1054</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t="s">
        <v>1054</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t="s">
        <v>1054</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542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1047</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v>6.3</v>
      </c>
      <c r="M669" s="300" t="s">
        <v>533</v>
      </c>
      <c r="N669" s="300" t="s">
        <v>533</v>
      </c>
    </row>
    <row r="670" spans="1:22" s="83" customFormat="1" ht="60" customHeight="1">
      <c r="A670" s="251" t="s">
        <v>953</v>
      </c>
      <c r="B670" s="84"/>
      <c r="C670" s="323" t="s">
        <v>485</v>
      </c>
      <c r="D670" s="324"/>
      <c r="E670" s="324"/>
      <c r="F670" s="324"/>
      <c r="G670" s="324"/>
      <c r="H670" s="325"/>
      <c r="I670" s="326" t="s">
        <v>1031</v>
      </c>
      <c r="J670" s="223"/>
      <c r="K670" s="224"/>
      <c r="L670" s="301">
        <v>265</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v>84</v>
      </c>
      <c r="M671" s="301" t="s">
        <v>533</v>
      </c>
      <c r="N671" s="301" t="s">
        <v>533</v>
      </c>
    </row>
    <row r="672" spans="1:22" s="83" customFormat="1" ht="25.75" customHeight="1">
      <c r="A672" s="251" t="s">
        <v>955</v>
      </c>
      <c r="B672" s="84"/>
      <c r="C672" s="229"/>
      <c r="D672" s="286"/>
      <c r="E672" s="329"/>
      <c r="F672" s="330"/>
      <c r="G672" s="331" t="s">
        <v>1004</v>
      </c>
      <c r="H672" s="332"/>
      <c r="I672" s="328"/>
      <c r="J672" s="223"/>
      <c r="K672" s="224"/>
      <c r="L672" s="301">
        <v>42</v>
      </c>
      <c r="M672" s="301" t="s">
        <v>533</v>
      </c>
      <c r="N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v>161</v>
      </c>
      <c r="M673" s="301" t="s">
        <v>533</v>
      </c>
      <c r="N673" s="301" t="s">
        <v>533</v>
      </c>
    </row>
    <row r="674" spans="1:22" s="115" customFormat="1" ht="34.5" customHeight="1">
      <c r="A674" s="251" t="s">
        <v>957</v>
      </c>
      <c r="B674" s="84"/>
      <c r="C674" s="289"/>
      <c r="D674" s="291"/>
      <c r="E674" s="317" t="s">
        <v>1005</v>
      </c>
      <c r="F674" s="318"/>
      <c r="G674" s="318"/>
      <c r="H674" s="319"/>
      <c r="I674" s="333"/>
      <c r="J674" s="223"/>
      <c r="K674" s="224"/>
      <c r="L674" s="301">
        <v>119</v>
      </c>
      <c r="M674" s="301" t="s">
        <v>533</v>
      </c>
      <c r="N674" s="301" t="s">
        <v>533</v>
      </c>
    </row>
    <row r="675" spans="1:22" s="83" customFormat="1" ht="56.15" customHeight="1">
      <c r="A675" s="251" t="s">
        <v>958</v>
      </c>
      <c r="B675" s="84"/>
      <c r="C675" s="317" t="s">
        <v>1006</v>
      </c>
      <c r="D675" s="318"/>
      <c r="E675" s="318"/>
      <c r="F675" s="318"/>
      <c r="G675" s="318"/>
      <c r="H675" s="319"/>
      <c r="I675" s="138" t="s">
        <v>492</v>
      </c>
      <c r="J675" s="223"/>
      <c r="K675" s="224"/>
      <c r="L675" s="302">
        <v>58.1</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542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0</v>
      </c>
      <c r="K683" s="201" t="str">
        <f>IF(OR(COUNTIF(L683:N683,"未確認")&gt;0,COUNTIF(L683:N683,"*")&gt;0),"※","")</f>
        <v>※</v>
      </c>
      <c r="L683" s="117">
        <v>0</v>
      </c>
      <c r="M683" s="117">
        <v>0</v>
      </c>
      <c r="N683" s="117" t="s">
        <v>1054</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v>
      </c>
      <c r="L684" s="117">
        <v>0</v>
      </c>
      <c r="M684" s="117">
        <v>0</v>
      </c>
      <c r="N684" s="117" t="s">
        <v>1054</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v>0</v>
      </c>
      <c r="M685" s="117">
        <v>0</v>
      </c>
      <c r="N685" s="117" t="s">
        <v>1054</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542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v>0</v>
      </c>
      <c r="M693" s="117">
        <v>0</v>
      </c>
      <c r="N693" s="117" t="s">
        <v>1054</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v>
      </c>
      <c r="L694" s="117">
        <v>0</v>
      </c>
      <c r="M694" s="117">
        <v>0</v>
      </c>
      <c r="N694" s="117" t="s">
        <v>1054</v>
      </c>
    </row>
    <row r="695" spans="1:22" s="118" customFormat="1" ht="70" customHeight="1">
      <c r="A695" s="252" t="s">
        <v>965</v>
      </c>
      <c r="B695" s="119"/>
      <c r="C695" s="317" t="s">
        <v>1007</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v>
      </c>
      <c r="L695" s="117">
        <v>0</v>
      </c>
      <c r="M695" s="117">
        <v>0</v>
      </c>
      <c r="N695" s="117" t="s">
        <v>1054</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v>0</v>
      </c>
      <c r="M696" s="117">
        <v>0</v>
      </c>
      <c r="N696" s="117" t="s">
        <v>1054</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v>0</v>
      </c>
      <c r="M697" s="117">
        <v>0</v>
      </c>
      <c r="N697" s="117" t="s">
        <v>1054</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542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v>0</v>
      </c>
      <c r="M706" s="117">
        <v>0</v>
      </c>
      <c r="N706" s="117" t="s">
        <v>1054</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v>0</v>
      </c>
      <c r="M707" s="117">
        <v>0</v>
      </c>
      <c r="N707" s="117" t="s">
        <v>1054</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v>0</v>
      </c>
      <c r="M708" s="117">
        <v>0</v>
      </c>
      <c r="N708" s="117" t="s">
        <v>1054</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v>0</v>
      </c>
      <c r="M709" s="117">
        <v>0</v>
      </c>
      <c r="N709" s="117" t="s">
        <v>1054</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15474FE-5AF1-4898-8894-65D536F2CB2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2019-12-23T00:51:28Z</dcterms:modified>
</cp:coreProperties>
</file>