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4A4F9877-E18A-4D35-8795-C99CD6F95A8D}"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<sst xmlns="http://schemas.openxmlformats.org/spreadsheetml/2006/main" count="3342" uniqueCount="1053">
  <si>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</si>
  <si>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</si>
  <si>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</si>
  <si>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</si>
  <si>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</si>
  <si>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</si>
  <si>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</si>
  <si>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</si>
  <si>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</si>
  <si>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</si>
  <si>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</si>
  <si>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</si>
  <si>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</si>
  <si>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</si>
  <si>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</si>
  <si>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</si>
  <si>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</si>
  <si>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</si>
  <si>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</si>
  <si>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</si>
  <si>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</si>
  <si>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</si>
  <si>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</si>
  <si>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</si>
  <si>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</si>
  <si>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</si>
  <si>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</si>
  <si>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</si>
  <si>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</si>
  <si>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</si>
  <si>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</si>
  <si>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</si>
  <si>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</si>
  <si>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</si>
  <si>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</si>
  <si>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</si>
  <si>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</si>
  <si>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</si>
  <si>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</si>
  <si>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</si>
  <si>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</si>
  <si>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</si>
  <si>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</si>
  <si>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</si>
  <si>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</si>
  <si>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</si>
  <si>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</si>
  <si>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</si>
  <si>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</si>
  <si>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</si>
  <si>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</si>
  <si>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</si>
  <si>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</si>
  <si>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</si>
  <si>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</si>
  <si>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</si>
  <si>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</si>
  <si>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</si>
  <si>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</si>
  <si>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</si>
  <si>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</si>
  <si>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</si>
  <si>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</si>
  <si>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</si>
  <si>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</si>
  <si>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</si>
  <si>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</si>
  <si>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</si>
  <si>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</si>
  <si>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</si>
  <si>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</si>
  <si>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</si>
  <si>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</si>
  <si>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</si>
  <si>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</si>
  <si>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</si>
  <si>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</si>
  <si>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</si>
  <si>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</si>
  <si>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</si>
  <si>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</si>
  <si>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</si>
  <si>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</si>
  <si>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</si>
  <si>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</si>
  <si>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</si>
  <si>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</si>
  <si>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</si>
  <si>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</si>
  <si>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</si>
  <si>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</si>
  <si>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</si>
  <si>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</si>
  <si>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</si>
  <si>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</si>
  <si>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</si>
  <si>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</si>
  <si>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</si>
  <si>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</si>
  <si>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</si>
  <si>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</si>
  <si>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</si>
  <si>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</si>
  <si>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</si>
  <si>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</si>
  <si>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</si>
  <si>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</si>
  <si>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</si>
  <si>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</si>
  <si>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</si>
  <si>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</si>
  <si>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</si>
  <si>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</si>
  <si>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</si>
  <si>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</si>
  <si>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</si>
  <si>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</si>
  <si>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</si>
  <si>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</si>
  <si>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</si>
  <si>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</si>
  <si>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</si>
  <si>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</si>
  <si>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</si>
  <si>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</si>
  <si>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</si>
  <si>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</si>
  <si>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</si>
  <si>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</si>
  <si>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</si>
  <si>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</si>
  <si>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</si>
  <si>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</si>
  <si>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</si>
  <si>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</si>
  <si>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</si>
  <si>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</si>
  <si>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</si>
  <si>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</si>
  <si>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</si>
  <si>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</si>
  <si>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</si>
  <si>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</si>
  <si>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</si>
  <si>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</si>
  <si>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</si>
  <si>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</si>
  <si>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</si>
  <si>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</si>
  <si>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</si>
  <si>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</si>
  <si>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</si>
  <si>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</si>
  <si>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</si>
  <si>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</si>
  <si>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</si>
  <si>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</si>
  <si>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</si>
  <si>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</si>
  <si>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</si>
  <si>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</si>
  <si>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</si>
  <si>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</si>
  <si>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</si>
  <si>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</si>
  <si>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</si>
  <si>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</si>
  <si>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</si>
  <si>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</si>
  <si>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</si>
  <si>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</si>
  <si>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</si>
  <si>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</si>
  <si>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</si>
  <si>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</si>
  <si>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</si>
  <si>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</si>
  <si>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</si>
  <si>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</si>
  <si>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</si>
  <si>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</si>
  <si>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</si>
  <si>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</si>
  <si>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</si>
  <si>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</si>
  <si>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</si>
  <si>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</si>
  <si>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</si>
  <si>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</si>
  <si>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</si>
  <si>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</si>
  <si>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</si>
  <si>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</si>
  <si>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</si>
  <si>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</si>
  <si>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</si>
  <si>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</si>
  <si>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</si>
  <si>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</si>
  <si>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</si>
  <si>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</si>
  <si>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</si>
  <si>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</si>
  <si>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</si>
  <si>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</si>
  <si>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</si>
  <si>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</si>
  <si>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</si>
  <si>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</si>
  <si>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</si>
  <si>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</si>
  <si>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</si>
  <si>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</si>
  <si>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</si>
  <si>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</si>
  <si>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</si>
  <si>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</si>
  <si>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</si>
  <si>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</si>
  <si>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</si>
  <si>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</si>
  <si>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</si>
  <si>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</si>
  <si>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</si>
  <si>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</si>
  <si>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</si>
  <si>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</si>
  <si>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</si>
  <si>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</si>
  <si>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</si>
  <si>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</si>
  <si>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</si>
  <si>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</si>
  <si>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</si>
  <si>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</si>
  <si>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</si>
  <si>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</si>
  <si>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</si>
  <si>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</si>
  <si>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</si>
  <si>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</si>
  <si>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</si>
  <si>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</si>
  <si>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</si>
  <si>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</si>
  <si>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</si>
  <si>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</si>
  <si>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</si>
  <si>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</si>
  <si>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</si>
  <si>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</si>
  <si>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</si>
  <si>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</si>
  <si>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</si>
  <si>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</si>
  <si>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</si>
  <si>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</si>
  <si>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</si>
  <si>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</si>
  <si>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</si>
  <si>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</si>
  <si>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</si>
  <si>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</si>
  <si>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</si>
  <si>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</si>
  <si>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</si>
  <si>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</si>
  <si>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</si>
  <si>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</si>
  <si>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</si>
  <si>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</si>
  <si>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</si>
  <si>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</si>
  <si>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</si>
  <si>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</si>
  <si>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</si>
  <si>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</si>
  <si>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</si>
  <si>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</si>
  <si>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</si>
  <si>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</si>
  <si>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</si>
  <si>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</si>
  <si>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</si>
  <si>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</si>
  <si>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</si>
  <si>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</si>
  <si>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</si>
  <si>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</si>
  <si>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</si>
  <si>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</si>
  <si>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</si>
  <si>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</si>
  <si>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</si>
  <si>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</si>
  <si>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</si>
  <si>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</si>
  <si>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</si>
  <si>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</si>
  <si>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</si>
  <si>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</si>
  <si>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</si>
  <si>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</si>
  <si>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</si>
  <si>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</si>
  <si>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</si>
  <si>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</si>
  <si>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</si>
  <si>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</si>
  <si>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</si>
  <si>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</si>
  <si>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</si>
  <si>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</si>
  <si>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</si>
  <si>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</si>
  <si>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</si>
  <si>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</si>
  <si>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</si>
  <si>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</si>
  <si>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</si>
  <si>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</si>
  <si>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</si>
  <si>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</si>
  <si>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</si>
  <si>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</si>
  <si>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</si>
  <si>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</si>
  <si>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</si>
  <si>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</si>
  <si>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</si>
  <si>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</si>
  <si>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</si>
  <si>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</si>
  <si>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</si>
  <si>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</si>
  <si>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</si>
  <si>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</si>
  <si>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</si>
  <si>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</si>
  <si>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</si>
  <si>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</si>
  <si>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</si>
  <si>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</si>
  <si>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</si>
  <si>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</si>
  <si>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</si>
  <si>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</si>
  <si>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</si>
  <si>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</si>
  <si>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</si>
  <si>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</si>
  <si>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</si>
  <si>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</si>
  <si>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</si>
  <si>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</si>
  <si>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</si>
  <si>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</si>
  <si>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</si>
  <si>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</si>
  <si>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</si>
  <si>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</si>
  <si>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</si>
  <si>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</si>
  <si>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</si>
  <si>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</si>
  <si>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</si>
  <si>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</si>
  <si>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</si>
  <si>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</si>
  <si>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</si>
  <si>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</si>
  <si>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</si>
  <si>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</si>
  <si>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</si>
  <si>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</si>
  <si>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</si>
  <si>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</si>
  <si>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</si>
  <si>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</si>
  <si>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</si>
  <si>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</si>
  <si>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</si>
  <si>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</si>
  <si>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</si>
  <si>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</si>
  <si>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</si>
  <si>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</si>
  <si>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</si>
  <si>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</si>
  <si>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</si>
  <si>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</si>
  <si>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</si>
  <si>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</si>
  <si>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</si>
  <si>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</si>
  <si>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</si>
  <si>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</si>
  <si>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</si>
  <si>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</si>
  <si>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</si>
  <si>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</si>
  <si>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</si>
  <si>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</si>
  <si>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</si>
  <si>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</si>
  <si>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</si>
  <si>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</si>
  <si>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</si>
  <si>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</si>
  <si>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</si>
  <si>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</si>
  <si>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</si>
  <si>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</si>
  <si>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</si>
  <si>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</si>
  <si>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</si>
  <si>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</si>
  <si>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</si>
  <si>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</si>
  <si>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</si>
  <si>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</si>
  <si>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</si>
  <si>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</si>
  <si>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</si>
  <si>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</si>
  <si>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</si>
  <si>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</si>
  <si>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</si>
  <si>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</si>
  <si>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</si>
  <si>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</si>
  <si>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</si>
  <si>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</si>
  <si>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</si>
  <si>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</si>
  <si>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</si>
  <si>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</si>
  <si>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</si>
  <si>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</si>
  <si>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</si>
  <si>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</si>
  <si>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</si>
  <si>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</si>
  <si>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</si>
  <si>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</si>
  <si>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</si>
  <si>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</si>
  <si>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</si>
  <si>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</si>
  <si>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</si>
  <si>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</si>
  <si>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</si>
  <si>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</si>
  <si>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</si>
  <si>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</si>
  <si>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</si>
  <si>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</si>
  <si>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</si>
  <si>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</si>
  <si>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</si>
  <si>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</si>
  <si>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</si>
  <si>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</si>
  <si>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</si>
  <si>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</si>
  <si>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</si>
  <si>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</si>
  <si>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</si>
  <si>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</si>
  <si>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</si>
  <si>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</si>
  <si>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</si>
  <si>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</si>
  <si>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</si>
  <si>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</si>
  <si>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</si>
  <si>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</si>
  <si>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</si>
  <si>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</si>
  <si>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</si>
  <si>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</si>
  <si>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</si>
  <si>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</si>
  <si>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</si>
  <si>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</si>
  <si>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</si>
  <si>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</si>
  <si>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</si>
  <si>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</si>
  <si>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</si>
  <si>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</si>
  <si>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</si>
  <si>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</si>
  <si>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</si>
  <si>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</si>
  <si>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</si>
  <si>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</si>
  <si>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</si>
  <si>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</si>
  <si>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</si>
  <si>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</si>
  <si>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</si>
  <si>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</si>
  <si>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</si>
  <si>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</si>
  <si>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</si>
  <si>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</si>
  <si>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</si>
  <si>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</si>
  <si>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</si>
  <si>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</si>
  <si>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</si>
  <si>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</si>
  <si>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</si>
  <si>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</si>
  <si>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</si>
  <si>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</si>
  <si>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</si>
  <si>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</si>
  <si>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</si>
  <si>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</si>
  <si>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</si>
  <si>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</si>
  <si>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</si>
  <si>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</si>
  <si>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</si>
  <si>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</si>
  <si>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</si>
  <si>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</si>
  <si>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</si>
  <si>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</si>
  <si>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</si>
  <si>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</si>
  <si>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</si>
  <si>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</si>
  <si>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</si>
  <si>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</si>
  <si>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</si>
  <si>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</si>
  <si>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</si>
  <si>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</si>
  <si>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</si>
  <si>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</si>
  <si>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</si>
  <si>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</si>
  <si>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</si>
  <si>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</si>
  <si>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</si>
  <si>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</si>
  <si>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</si>
  <si>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</si>
  <si>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</si>
  <si>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</si>
  <si>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</si>
  <si>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</si>
  <si>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</si>
  <si>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</si>
  <si>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</si>
  <si>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</si>
  <si>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</si>
  <si>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</si>
  <si>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</si>
  <si>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</si>
  <si>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</si>
  <si>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</si>
  <si>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</si>
  <si>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</si>
  <si>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</si>
  <si>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</si>
  <si>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</si>
  <si>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</si>
  <si>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</si>
  <si>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</si>
  <si>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</si>
  <si>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</si>
  <si>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</si>
  <si>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</si>
  <si>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</si>
  <si>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</si>
  <si>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</si>
  <si>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</si>
  <si>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</si>
  <si>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</si>
  <si>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</si>
  <si>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</si>
  <si>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</si>
  <si>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</si>
  <si>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</si>
  <si>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</si>
  <si>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</si>
  <si>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</si>
  <si>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</si>
  <si>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</si>
  <si>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</si>
  <si>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</si>
  <si>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</si>
  <si>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</si>
  <si>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</si>
  <si>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</si>
  <si>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</si>
  <si>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</si>
  <si>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</si>
  <si>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</si>
  <si>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</si>
  <si>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</si>
  <si>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</si>
  <si>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</si>
  <si>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</si>
  <si>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</si>
  <si>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</si>
  <si>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</si>
  <si>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</si>
  <si>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</si>
  <si>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</si>
  <si>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</si>
  <si>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</si>
  <si>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</si>
  <si>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</si>
  <si>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</si>
  <si>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</si>
  <si>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</si>
  <si>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</si>
  <si>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</si>
  <si>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</si>
  <si>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</si>
  <si>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</si>
  <si>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</si>
  <si>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</si>
  <si>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</si>
  <si>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</si>
  <si>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</si>
  <si>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</si>
  <si>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</si>
  <si>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</si>
  <si>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</si>
  <si>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</si>
  <si>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</si>
  <si>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</si>
  <si>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</si>
  <si>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</si>
  <si>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</si>
  <si>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</si>
  <si>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</si>
  <si>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</si>
  <si>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</si>
  <si>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</si>
  <si>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</si>
  <si>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</si>
  <si>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</si>
  <si>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</si>
  <si>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</si>
  <si>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</si>
  <si>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</si>
  <si>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</si>
  <si>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</si>
  <si>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</si>
  <si>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</si>
  <si>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</si>
  <si>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</si>
  <si>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</si>
  <si>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</si>
  <si>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</si>
  <si>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</si>
  <si>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</si>
  <si>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</si>
  <si>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</si>
  <si>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</si>
  <si>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</si>
  <si>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</si>
  <si>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</si>
  <si>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</si>
  <si>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</si>
  <si>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</si>
  <si>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</si>
  <si>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</si>
  <si>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</si>
  <si>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</si>
  <si>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</si>
  <si>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</si>
  <si>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</si>
  <si>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</si>
  <si>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</si>
  <si>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</si>
  <si>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</si>
  <si>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</si>
  <si>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</si>
  <si>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</si>
  <si>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</si>
  <si>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</si>
  <si>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</si>
  <si>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</si>
  <si>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</si>
  <si>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</si>
  <si>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</si>
  <si>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</si>
  <si>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</si>
  <si>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</si>
  <si>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</si>
  <si>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</si>
  <si>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</si>
  <si>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</si>
  <si>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</si>
  <si>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</si>
  <si>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</si>
  <si>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</si>
  <si>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</si>
  <si>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</si>
  <si>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</si>
  <si>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</si>
  <si>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</si>
  <si>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</si>
  <si>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</si>
  <si>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</si>
  <si>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</si>
  <si>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</si>
  <si>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</si>
  <si>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</si>
  <si>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</si>
  <si>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</si>
  <si>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</si>
  <si>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</si>
  <si>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</si>
  <si>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</si>
  <si>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</si>
  <si>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</si>
  <si>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</si>
  <si>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</si>
  <si>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</si>
  <si>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</si>
  <si>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</si>
  <si>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</si>
  <si>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</si>
  <si>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</si>
  <si>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</si>
  <si>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</si>
  <si>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</si>
  <si>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</si>
  <si>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</si>
  <si>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</si>
  <si>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</si>
  <si>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</si>
  <si>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</si>
  <si>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</si>
  <si>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</si>
  <si>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</si>
  <si>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</si>
  <si>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</si>
  <si>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</si>
  <si>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</si>
  <si>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</si>
  <si>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</si>
  <si>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</si>
  <si>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</si>
  <si>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</si>
  <si>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</si>
  <si>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</si>
  <si>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</si>
  <si>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</si>
  <si>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</si>
  <si>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</si>
  <si>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</si>
  <si>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</si>
  <si>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</si>
  <si>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</si>
  <si>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</si>
  <si>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</si>
  <si>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</si>
  <si>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</si>
  <si>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</si>
  <si>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</si>
  <si>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</si>
  <si>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</si>
  <si>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</si>
  <si>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</si>
  <si>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</si>
  <si>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</si>
  <si>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</si>
  <si>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</si>
  <si>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</si>
  <si>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</si>
  <si>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</si>
  <si>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</si>
  <si>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</si>
  <si>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</si>
  <si>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</si>
  <si>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</si>
  <si>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</si>
  <si>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</si>
  <si>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</si>
  <si>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</si>
  <si>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</si>
  <si>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</si>
  <si>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</si>
  <si>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</si>
  <si>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</si>
  <si>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</si>
  <si>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</si>
  <si>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</si>
  <si>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</si>
  <si>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</si>
  <si>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</si>
  <si>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</si>
  <si>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</si>
  <si>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</si>
  <si>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</si>
  <si>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</si>
  <si>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</si>
  <si>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</si>
  <si>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</si>
  <si>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</si>
  <si>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</si>
  <si>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</si>
  <si>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</si>
  <si>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</si>
  <si>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</si>
  <si>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</si>
  <si>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</si>
  <si>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</si>
  <si>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</si>
  <si>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</si>
  <si>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</si>
  <si>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</si>
  <si>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</si>
  <si>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</si>
  <si>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</si>
  <si>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</si>
  <si>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</si>
  <si>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</si>
  <si>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</si>
  <si>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</si>
  <si>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</si>
  <si>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</si>
  <si>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</si>
  <si>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</si>
  <si>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</si>
  <si>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</si>
  <si>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</si>
  <si>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</si>
  <si>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</si>
  <si>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</si>
  <si>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</si>
  <si>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</si>
  <si>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</si>
  <si>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</si>
  <si>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</si>
  <si>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</si>
  <si>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</si>
  <si>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</si>
  <si>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</si>
  <si>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</si>
  <si>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</si>
  <si>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</si>
  <si>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</si>
  <si>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</si>
  <si>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</si>
  <si>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</si>
  <si>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</si>
  <si>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</si>
  <si>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</si>
  <si>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</si>
  <si>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</si>
  <si>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</si>
  <si>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</si>
  <si>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</si>
  <si>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</si>
  <si>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</si>
  <si>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</si>
  <si>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</si>
  <si>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</si>
  <si>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</si>
  <si>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</si>
  <si>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</si>
  <si>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</si>
  <si>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</si>
  <si>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</si>
  <si>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</si>
  <si>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</si>
  <si>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</si>
  <si>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</si>
  <si>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</si>
  <si>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</si>
  <si>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</si>
  <si>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</si>
  <si>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</si>
  <si>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</si>
  <si>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</si>
  <si>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</si>
  <si>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</si>
  <si>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</si>
  <si>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</si>
  <si>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</si>
  <si>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</si>
  <si>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</si>
  <si>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</si>
  <si>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</si>
  <si>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</si>
  <si>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</si>
  <si>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</si>
  <si>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</si>
  <si>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</si>
  <si>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</si>
  <si>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</si>
  <si>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</si>
  <si>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</si>
  <si>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</si>
  <si>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</si>
  <si>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</si>
  <si>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</si>
  <si>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</si>
  <si>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</si>
  <si>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</si>
  <si>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</si>
  <si>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</si>
  <si>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</si>
  <si>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</si>
  <si>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</si>
  <si>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</si>
  <si>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</si>
  <si>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</si>
  <si>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</si>
  <si>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</si>
  <si>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</si>
  <si>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</si>
  <si>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</si>
  <si>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</si>
  <si>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</si>
  <si>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</si>
  <si>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</si>
  <si>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</si>
  <si>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</si>
  <si>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</si>
  <si>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</si>
  <si>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</si>
  <si>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</si>
  <si>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</si>
  <si>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</si>
  <si>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</si>
  <si>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</si>
  <si>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</si>
  <si>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</si>
  <si>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</si>
  <si>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</si>
  <si>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</si>
  <si>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</si>
  <si>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</si>
  <si>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</si>
  <si>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</si>
  <si>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</si>
  <si>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</si>
  <si>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</si>
  <si>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</si>
  <si>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</si>
  <si>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</si>
  <si>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</si>
  <si>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</si>
  <si>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</si>
  <si>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</si>
  <si>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</si>
  <si>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</si>
  <si>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</si>
  <si>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</si>
  <si>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</si>
  <si>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</si>
  <si>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</si>
  <si>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</si>
  <si>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</si>
  <si>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</si>
  <si>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</si>
  <si>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</si>
  <si>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</si>
  <si>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</si>
  <si>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</si>
  <si>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</si>
  <si>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</si>
  <si>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</si>
  <si>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</si>
  <si>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</si>
  <si>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</si>
  <si>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</si>
  <si>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</si>
  <si>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</si>
  <si>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</si>
  <si>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</si>
  <si>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</si>
  <si>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</si>
  <si>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</si>
  <si>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</si>
  <si>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</si>
  <si>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</si>
  <si>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</si>
  <si>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</si>
  <si>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</si>
  <si>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</si>
  <si>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</si>
  <si>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</si>
  <si>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</si>
  <si>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</si>
  <si>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</si>
  <si>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</si>
  <si>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</si>
  <si>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</si>
  <si>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</si>
  <si>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</si>
  <si>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</si>
  <si>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</si>
  <si>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</si>
  <si>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</si>
  <si>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</si>
  <si>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</si>
  <si>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</si>
  <si>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</si>
  <si>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</si>
  <si>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</si>
  <si>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</si>
  <si>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</si>
  <si>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</si>
  <si>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</si>
  <si>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</si>
  <si>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</si>
  <si>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</si>
  <si>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</si>
  <si>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</si>
  <si>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</si>
  <si>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</si>
  <si>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</si>
  <si>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</si>
  <si>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</si>
  <si>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</si>
  <si>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</si>
  <si>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</si>
  <si>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</si>
  <si>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</si>
  <si>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</si>
  <si>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</si>
  <si>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</si>
  <si>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</si>
  <si>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</si>
  <si>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医療法人仁風会小原病院</t>
    <phoneticPr fontId="3"/>
  </si>
  <si>
    <t>〒652-0032 神戸市兵庫区荒田町１－９－１９</t>
    <phoneticPr fontId="3"/>
  </si>
  <si>
    <t>〇</t>
  </si>
  <si>
    <t>医療法人</t>
  </si>
  <si>
    <t>複数の診療科で活用</t>
  </si>
  <si>
    <t>内科</t>
  </si>
  <si>
    <t>外科</t>
  </si>
  <si>
    <t>整形外科</t>
  </si>
  <si>
    <t>ＤＰＣ病院ではない</t>
  </si>
  <si>
    <t>有</t>
  </si>
  <si>
    <t>-</t>
    <phoneticPr fontId="3"/>
  </si>
  <si>
    <t>3病棟</t>
  </si>
  <si>
    <t>慢性期機能</t>
  </si>
  <si>
    <t>4病棟</t>
  </si>
  <si>
    <t>5病棟</t>
  </si>
  <si>
    <t>6病棟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</si>
</sst>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35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1048</v>
      </c>
      <c r="M9" s="282" t="s">
        <v>1050</v>
      </c>
      <c r="N9" s="282" t="s">
        <v>1051</v>
      </c>
      <c r="O9" s="282" t="s">
        <v>1052</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c r="M11" s="25"/>
      <c r="N11" s="25"/>
      <c r="O11" s="25"/>
    </row>
    <row r="12" spans="1:22" s="21" customFormat="1" ht="34.5" customHeight="1">
      <c r="A12" s="244" t="s">
        <v>606</v>
      </c>
      <c r="B12" s="24"/>
      <c r="C12" s="19"/>
      <c r="D12" s="19"/>
      <c r="E12" s="19"/>
      <c r="F12" s="19"/>
      <c r="G12" s="19"/>
      <c r="H12" s="20"/>
      <c r="I12" s="422" t="s">
        <v>4</v>
      </c>
      <c r="J12" s="422"/>
      <c r="K12" s="422"/>
      <c r="L12" s="29"/>
      <c r="M12" s="29"/>
      <c r="N12" s="29"/>
      <c r="O12" s="29"/>
    </row>
    <row r="13" spans="1:22" s="21" customFormat="1" ht="34.5" customHeight="1">
      <c r="A13" s="244" t="s">
        <v>606</v>
      </c>
      <c r="B13" s="17"/>
      <c r="C13" s="19"/>
      <c r="D13" s="19"/>
      <c r="E13" s="19"/>
      <c r="F13" s="19"/>
      <c r="G13" s="19"/>
      <c r="H13" s="20"/>
      <c r="I13" s="422" t="s">
        <v>5</v>
      </c>
      <c r="J13" s="422"/>
      <c r="K13" s="422"/>
      <c r="L13" s="28" t="s">
        <v>1039</v>
      </c>
      <c r="M13" s="28" t="s">
        <v>1039</v>
      </c>
      <c r="N13" s="28" t="s">
        <v>1039</v>
      </c>
      <c r="O13" s="28" t="s">
        <v>1039</v>
      </c>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1048</v>
      </c>
      <c r="M22" s="282" t="s">
        <v>1050</v>
      </c>
      <c r="N22" s="282" t="s">
        <v>1051</v>
      </c>
      <c r="O22" s="282" t="s">
        <v>1052</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c r="M24" s="25"/>
      <c r="N24" s="25"/>
      <c r="O24" s="25"/>
    </row>
    <row r="25" spans="1:22" s="21" customFormat="1" ht="34.5" customHeight="1">
      <c r="A25" s="244" t="s">
        <v>607</v>
      </c>
      <c r="B25" s="24"/>
      <c r="C25" s="19"/>
      <c r="D25" s="19"/>
      <c r="E25" s="19"/>
      <c r="F25" s="19"/>
      <c r="G25" s="19"/>
      <c r="H25" s="20"/>
      <c r="I25" s="303" t="s">
        <v>4</v>
      </c>
      <c r="J25" s="304"/>
      <c r="K25" s="305"/>
      <c r="L25" s="29"/>
      <c r="M25" s="29"/>
      <c r="N25" s="29"/>
      <c r="O25" s="29"/>
    </row>
    <row r="26" spans="1:22" s="21" customFormat="1" ht="34.5" customHeight="1">
      <c r="A26" s="244" t="s">
        <v>607</v>
      </c>
      <c r="B26" s="17"/>
      <c r="C26" s="19"/>
      <c r="D26" s="19"/>
      <c r="E26" s="19"/>
      <c r="F26" s="19"/>
      <c r="G26" s="19"/>
      <c r="H26" s="20"/>
      <c r="I26" s="303" t="s">
        <v>5</v>
      </c>
      <c r="J26" s="304"/>
      <c r="K26" s="305"/>
      <c r="L26" s="28" t="s">
        <v>1039</v>
      </c>
      <c r="M26" s="28" t="s">
        <v>1039</v>
      </c>
      <c r="N26" s="28" t="s">
        <v>1039</v>
      </c>
      <c r="O26" s="28" t="s">
        <v>1039</v>
      </c>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1048</v>
      </c>
      <c r="M35" s="282" t="s">
        <v>1050</v>
      </c>
      <c r="N35" s="282" t="s">
        <v>1051</v>
      </c>
      <c r="O35" s="282" t="s">
        <v>1052</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1048</v>
      </c>
      <c r="M44" s="282" t="s">
        <v>1050</v>
      </c>
      <c r="N44" s="282" t="s">
        <v>1051</v>
      </c>
      <c r="O44" s="282" t="s">
        <v>1052</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1048</v>
      </c>
      <c r="M89" s="262" t="s">
        <v>1050</v>
      </c>
      <c r="N89" s="262" t="s">
        <v>1051</v>
      </c>
      <c r="O89" s="262" t="s">
        <v>1052</v>
      </c>
    </row>
    <row r="90" spans="1:22" s="21" customFormat="1">
      <c r="A90" s="243"/>
      <c r="B90" s="1"/>
      <c r="C90" s="3"/>
      <c r="D90" s="3"/>
      <c r="E90" s="3"/>
      <c r="F90" s="3"/>
      <c r="G90" s="3"/>
      <c r="H90" s="287"/>
      <c r="I90" s="67" t="s">
        <v>36</v>
      </c>
      <c r="J90" s="68"/>
      <c r="K90" s="69"/>
      <c r="L90" s="262" t="s">
        <v>1049</v>
      </c>
      <c r="M90" s="262" t="s">
        <v>1049</v>
      </c>
      <c r="N90" s="262" t="s">
        <v>1049</v>
      </c>
      <c r="O90" s="262" t="s">
        <v>1049</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1048</v>
      </c>
      <c r="M97" s="66" t="s">
        <v>1050</v>
      </c>
      <c r="N97" s="66" t="s">
        <v>1051</v>
      </c>
      <c r="O97" s="66" t="s">
        <v>1052</v>
      </c>
      <c r="P97" s="8"/>
      <c r="Q97" s="8"/>
      <c r="R97" s="8"/>
      <c r="S97" s="8"/>
      <c r="T97" s="8"/>
      <c r="U97" s="8"/>
      <c r="V97" s="8"/>
    </row>
    <row r="98" spans="1:22" ht="20.25" customHeight="1">
      <c r="A98" s="243"/>
      <c r="B98" s="1"/>
      <c r="C98" s="62"/>
      <c r="D98" s="3"/>
      <c r="F98" s="3"/>
      <c r="G98" s="3"/>
      <c r="H98" s="287"/>
      <c r="I98" s="67" t="s">
        <v>40</v>
      </c>
      <c r="J98" s="68"/>
      <c r="K98" s="79"/>
      <c r="L98" s="70" t="s">
        <v>1049</v>
      </c>
      <c r="M98" s="70" t="s">
        <v>1049</v>
      </c>
      <c r="N98" s="70" t="s">
        <v>1049</v>
      </c>
      <c r="O98" s="70" t="s">
        <v>1049</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185</v>
      </c>
      <c r="K99" s="237" t="str">
        <f>IF(OR(COUNTIF(L99:O99,"未確認")&gt;0,COUNTIF(L99:O99,"~*")&gt;0),"※","")</f>
        <v/>
      </c>
      <c r="L99" s="258">
        <v>49</v>
      </c>
      <c r="M99" s="258">
        <v>44</v>
      </c>
      <c r="N99" s="258">
        <v>46</v>
      </c>
      <c r="O99" s="258">
        <v>46</v>
      </c>
    </row>
    <row r="100" spans="1:22" s="83" customFormat="1" ht="34.5" customHeight="1">
      <c r="A100" s="244" t="s">
        <v>611</v>
      </c>
      <c r="B100" s="84"/>
      <c r="C100" s="396"/>
      <c r="D100" s="397"/>
      <c r="E100" s="409"/>
      <c r="F100" s="410"/>
      <c r="G100" s="415" t="s">
        <v>44</v>
      </c>
      <c r="H100" s="417"/>
      <c r="I100" s="420"/>
      <c r="J100" s="256">
        <f t="shared" si="0"/>
        <v>185</v>
      </c>
      <c r="K100" s="237" t="str">
        <f>IF(OR(COUNTIF(L100:O100,"未確認")&gt;0,COUNTIF(L100:O100,"~*")&gt;0),"※","")</f>
        <v/>
      </c>
      <c r="L100" s="258">
        <v>49</v>
      </c>
      <c r="M100" s="258">
        <v>44</v>
      </c>
      <c r="N100" s="258">
        <v>46</v>
      </c>
      <c r="O100" s="258">
        <v>46</v>
      </c>
    </row>
    <row r="101" spans="1:22" s="83" customFormat="1" ht="34.5" customHeight="1">
      <c r="A101" s="244" t="s">
        <v>610</v>
      </c>
      <c r="B101" s="84"/>
      <c r="C101" s="396"/>
      <c r="D101" s="397"/>
      <c r="E101" s="320" t="s">
        <v>45</v>
      </c>
      <c r="F101" s="321"/>
      <c r="G101" s="321"/>
      <c r="H101" s="322"/>
      <c r="I101" s="420"/>
      <c r="J101" s="256">
        <f t="shared" si="0"/>
        <v>125</v>
      </c>
      <c r="K101" s="237" t="str">
        <f>IF(OR(COUNTIF(L101:O101,"未確認")&gt;0,COUNTIF(L101:O101,"~*")&gt;0),"※","")</f>
        <v/>
      </c>
      <c r="L101" s="258">
        <v>31</v>
      </c>
      <c r="M101" s="258">
        <v>33</v>
      </c>
      <c r="N101" s="258">
        <v>32</v>
      </c>
      <c r="O101" s="258">
        <v>29</v>
      </c>
    </row>
    <row r="102" spans="1:22" s="83" customFormat="1" ht="34.5" customHeight="1">
      <c r="A102" s="244" t="s">
        <v>610</v>
      </c>
      <c r="B102" s="84"/>
      <c r="C102" s="377"/>
      <c r="D102" s="379"/>
      <c r="E102" s="317" t="s">
        <v>612</v>
      </c>
      <c r="F102" s="318"/>
      <c r="G102" s="318"/>
      <c r="H102" s="319"/>
      <c r="I102" s="420"/>
      <c r="J102" s="256">
        <f t="shared" si="0"/>
        <v>185</v>
      </c>
      <c r="K102" s="237" t="str">
        <f t="shared" ref="K102:K111" si="1">IF(OR(COUNTIF(L101:O101,"未確認")&gt;0,COUNTIF(L101:O101,"~*")&gt;0),"※","")</f>
        <v/>
      </c>
      <c r="L102" s="258">
        <v>49</v>
      </c>
      <c r="M102" s="258">
        <v>44</v>
      </c>
      <c r="N102" s="258">
        <v>46</v>
      </c>
      <c r="O102" s="258">
        <v>46</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1050</v>
      </c>
      <c r="N118" s="66" t="s">
        <v>1051</v>
      </c>
      <c r="O118" s="66" t="s">
        <v>1052</v>
      </c>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70" t="s">
        <v>1049</v>
      </c>
      <c r="O119" s="70" t="s">
        <v>1049</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1042</v>
      </c>
      <c r="O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1043</v>
      </c>
      <c r="O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c r="N123" s="98" t="s">
        <v>1044</v>
      </c>
      <c r="O123" s="98" t="s">
        <v>1044</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1050</v>
      </c>
      <c r="N129" s="66" t="s">
        <v>1051</v>
      </c>
      <c r="O129" s="66" t="s">
        <v>1052</v>
      </c>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70" t="s">
        <v>1049</v>
      </c>
      <c r="O130" s="70" t="s">
        <v>1049</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535</v>
      </c>
      <c r="M131" s="98" t="s">
        <v>535</v>
      </c>
      <c r="N131" s="98" t="s">
        <v>535</v>
      </c>
      <c r="O131" s="98" t="s">
        <v>535</v>
      </c>
    </row>
    <row r="132" spans="1:22" s="83" customFormat="1" ht="34.5" customHeight="1">
      <c r="A132" s="244" t="s">
        <v>621</v>
      </c>
      <c r="B132" s="84"/>
      <c r="C132" s="295"/>
      <c r="D132" s="297"/>
      <c r="E132" s="320" t="s">
        <v>58</v>
      </c>
      <c r="F132" s="321"/>
      <c r="G132" s="321"/>
      <c r="H132" s="322"/>
      <c r="I132" s="389"/>
      <c r="J132" s="101"/>
      <c r="K132" s="102"/>
      <c r="L132" s="82">
        <v>49</v>
      </c>
      <c r="M132" s="82">
        <v>44</v>
      </c>
      <c r="N132" s="82">
        <v>46</v>
      </c>
      <c r="O132" s="82">
        <v>46</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1050</v>
      </c>
      <c r="N143" s="66" t="s">
        <v>1051</v>
      </c>
      <c r="O143" s="66" t="s">
        <v>1052</v>
      </c>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70" t="s">
        <v>1049</v>
      </c>
      <c r="O144" s="70" t="s">
        <v>1049</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130</v>
      </c>
      <c r="K167" s="264" t="str">
        <f t="shared" si="3"/>
        <v/>
      </c>
      <c r="L167" s="117">
        <v>32</v>
      </c>
      <c r="M167" s="117">
        <v>32</v>
      </c>
      <c r="N167" s="117">
        <v>33</v>
      </c>
      <c r="O167" s="117">
        <v>33</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t="str">
        <f t="shared" si="2"/>
        <v>*</v>
      </c>
      <c r="K170" s="264" t="str">
        <f t="shared" si="3"/>
        <v>※</v>
      </c>
      <c r="L170" s="117" t="s">
        <v>541</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t="str">
        <f t="shared" si="6"/>
        <v>*</v>
      </c>
      <c r="K220" s="264" t="str">
        <f t="shared" si="7"/>
        <v>※</v>
      </c>
      <c r="L220" s="117">
        <v>0</v>
      </c>
      <c r="M220" s="117" t="s">
        <v>541</v>
      </c>
      <c r="N220" s="117">
        <v>0</v>
      </c>
      <c r="O220" s="117" t="s">
        <v>541</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1050</v>
      </c>
      <c r="N226" s="66" t="s">
        <v>1051</v>
      </c>
      <c r="O226" s="66" t="s">
        <v>1052</v>
      </c>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70" t="s">
        <v>1049</v>
      </c>
      <c r="O227" s="70" t="s">
        <v>1049</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1050</v>
      </c>
      <c r="N234" s="66" t="s">
        <v>1051</v>
      </c>
      <c r="O234" s="66" t="s">
        <v>1052</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1049</v>
      </c>
      <c r="O235" s="70" t="s">
        <v>1049</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1050</v>
      </c>
      <c r="N244" s="66" t="s">
        <v>1051</v>
      </c>
      <c r="O244" s="66" t="s">
        <v>1052</v>
      </c>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70" t="s">
        <v>1049</v>
      </c>
      <c r="O245" s="70" t="s">
        <v>1049</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1050</v>
      </c>
      <c r="N253" s="66" t="s">
        <v>1051</v>
      </c>
      <c r="O253" s="66" t="s">
        <v>1052</v>
      </c>
      <c r="P253" s="8"/>
      <c r="Q253" s="8"/>
      <c r="R253" s="8"/>
      <c r="S253" s="8"/>
      <c r="T253" s="8"/>
      <c r="U253" s="8"/>
      <c r="V253" s="8"/>
    </row>
    <row r="254" spans="1:22">
      <c r="A254" s="243"/>
      <c r="B254" s="1"/>
      <c r="C254" s="62"/>
      <c r="D254" s="3"/>
      <c r="F254" s="3"/>
      <c r="G254" s="3"/>
      <c r="H254" s="287"/>
      <c r="I254" s="67" t="s">
        <v>36</v>
      </c>
      <c r="J254" s="68"/>
      <c r="K254" s="79"/>
      <c r="L254" s="70" t="s">
        <v>1049</v>
      </c>
      <c r="M254" s="137" t="s">
        <v>1049</v>
      </c>
      <c r="N254" s="137" t="s">
        <v>1049</v>
      </c>
      <c r="O254" s="137" t="s">
        <v>1049</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1050</v>
      </c>
      <c r="N263" s="66" t="s">
        <v>1051</v>
      </c>
      <c r="O263" s="66" t="s">
        <v>1052</v>
      </c>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70" t="s">
        <v>1049</v>
      </c>
      <c r="O264" s="70" t="s">
        <v>1049</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7</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44</v>
      </c>
      <c r="K269" s="81" t="str">
        <f t="shared" si="8"/>
        <v/>
      </c>
      <c r="L269" s="147">
        <v>10</v>
      </c>
      <c r="M269" s="147">
        <v>12</v>
      </c>
      <c r="N269" s="147">
        <v>10</v>
      </c>
      <c r="O269" s="147">
        <v>12</v>
      </c>
    </row>
    <row r="270" spans="1:22" s="83" customFormat="1" ht="34.5" customHeight="1">
      <c r="A270" s="249" t="s">
        <v>725</v>
      </c>
      <c r="B270" s="120"/>
      <c r="C270" s="371"/>
      <c r="D270" s="371"/>
      <c r="E270" s="371"/>
      <c r="F270" s="371"/>
      <c r="G270" s="371" t="s">
        <v>148</v>
      </c>
      <c r="H270" s="371"/>
      <c r="I270" s="404"/>
      <c r="J270" s="266">
        <f t="shared" si="9"/>
        <v>1.5</v>
      </c>
      <c r="K270" s="81" t="str">
        <f t="shared" si="8"/>
        <v/>
      </c>
      <c r="L270" s="148">
        <v>0.2</v>
      </c>
      <c r="M270" s="148">
        <v>0</v>
      </c>
      <c r="N270" s="148">
        <v>1.3</v>
      </c>
      <c r="O270" s="148">
        <v>0</v>
      </c>
    </row>
    <row r="271" spans="1:22" s="83" customFormat="1" ht="34.5" customHeight="1">
      <c r="A271" s="249" t="s">
        <v>726</v>
      </c>
      <c r="B271" s="120"/>
      <c r="C271" s="371" t="s">
        <v>151</v>
      </c>
      <c r="D271" s="372"/>
      <c r="E271" s="372"/>
      <c r="F271" s="372"/>
      <c r="G271" s="371" t="s">
        <v>146</v>
      </c>
      <c r="H271" s="371"/>
      <c r="I271" s="404"/>
      <c r="J271" s="266">
        <f t="shared" si="9"/>
        <v>10</v>
      </c>
      <c r="K271" s="81" t="str">
        <f t="shared" si="8"/>
        <v/>
      </c>
      <c r="L271" s="147">
        <v>2</v>
      </c>
      <c r="M271" s="147">
        <v>2</v>
      </c>
      <c r="N271" s="147">
        <v>3</v>
      </c>
      <c r="O271" s="147">
        <v>3</v>
      </c>
    </row>
    <row r="272" spans="1:22" s="83" customFormat="1" ht="34.5" customHeight="1">
      <c r="A272" s="249" t="s">
        <v>726</v>
      </c>
      <c r="B272" s="120"/>
      <c r="C272" s="372"/>
      <c r="D272" s="372"/>
      <c r="E272" s="372"/>
      <c r="F272" s="372"/>
      <c r="G272" s="371" t="s">
        <v>148</v>
      </c>
      <c r="H272" s="371"/>
      <c r="I272" s="404"/>
      <c r="J272" s="266">
        <f t="shared" si="9"/>
        <v>1.2999999999999998</v>
      </c>
      <c r="K272" s="81" t="str">
        <f t="shared" si="8"/>
        <v/>
      </c>
      <c r="L272" s="148">
        <v>0.7</v>
      </c>
      <c r="M272" s="148">
        <v>0.6</v>
      </c>
      <c r="N272" s="148">
        <v>0</v>
      </c>
      <c r="O272" s="148">
        <v>0</v>
      </c>
    </row>
    <row r="273" spans="1:15" s="83" customFormat="1" ht="34.5" customHeight="1">
      <c r="A273" s="249" t="s">
        <v>727</v>
      </c>
      <c r="B273" s="120"/>
      <c r="C273" s="371" t="s">
        <v>152</v>
      </c>
      <c r="D273" s="372"/>
      <c r="E273" s="372"/>
      <c r="F273" s="372"/>
      <c r="G273" s="371" t="s">
        <v>146</v>
      </c>
      <c r="H273" s="371"/>
      <c r="I273" s="404"/>
      <c r="J273" s="266">
        <f t="shared" si="9"/>
        <v>0</v>
      </c>
      <c r="K273" s="81" t="str">
        <f t="shared" si="8"/>
        <v/>
      </c>
      <c r="L273" s="147">
        <v>0</v>
      </c>
      <c r="M273" s="147">
        <v>0</v>
      </c>
      <c r="N273" s="147">
        <v>0</v>
      </c>
      <c r="O273" s="147">
        <v>0</v>
      </c>
    </row>
    <row r="274" spans="1:15"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c r="O274" s="148">
        <v>0</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4</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4</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3</v>
      </c>
      <c r="N297" s="147">
        <v>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0.4</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5</v>
      </c>
      <c r="N301" s="147">
        <v>11</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0.5</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3</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1.5</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3</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3</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1050</v>
      </c>
      <c r="N322" s="66" t="s">
        <v>1051</v>
      </c>
      <c r="O322" s="66" t="s">
        <v>1052</v>
      </c>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137" t="s">
        <v>1049</v>
      </c>
      <c r="O323" s="137" t="s">
        <v>1049</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1</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1</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1050</v>
      </c>
      <c r="N342" s="66" t="s">
        <v>1051</v>
      </c>
      <c r="O342" s="66" t="s">
        <v>1052</v>
      </c>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137" t="s">
        <v>1049</v>
      </c>
      <c r="O343" s="137" t="s">
        <v>1049</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1050</v>
      </c>
      <c r="N367" s="66" t="s">
        <v>1051</v>
      </c>
      <c r="O367" s="66" t="s">
        <v>1052</v>
      </c>
    </row>
    <row r="368" spans="1:22" s="118" customFormat="1" ht="20.25" customHeight="1">
      <c r="A368" s="243"/>
      <c r="B368" s="1"/>
      <c r="C368" s="3"/>
      <c r="D368" s="3"/>
      <c r="E368" s="3"/>
      <c r="F368" s="3"/>
      <c r="G368" s="3"/>
      <c r="H368" s="287"/>
      <c r="I368" s="67" t="s">
        <v>36</v>
      </c>
      <c r="J368" s="170"/>
      <c r="K368" s="79"/>
      <c r="L368" s="137" t="s">
        <v>1049</v>
      </c>
      <c r="M368" s="137" t="s">
        <v>1049</v>
      </c>
      <c r="N368" s="137" t="s">
        <v>1049</v>
      </c>
      <c r="O368" s="137" t="s">
        <v>1049</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1050</v>
      </c>
      <c r="N390" s="66" t="s">
        <v>1051</v>
      </c>
      <c r="O390" s="66" t="s">
        <v>1052</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1049</v>
      </c>
      <c r="O391" s="70" t="s">
        <v>1049</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246</v>
      </c>
      <c r="K392" s="81" t="str">
        <f t="shared" ref="K392:K397" si="12">IF(OR(COUNTIF(L392:O392,"未確認")&gt;0,COUNTIF(L392:O392,"~*")&gt;0),"※","")</f>
        <v/>
      </c>
      <c r="L392" s="147">
        <v>70</v>
      </c>
      <c r="M392" s="147">
        <v>58</v>
      </c>
      <c r="N392" s="147">
        <v>60</v>
      </c>
      <c r="O392" s="147">
        <v>58</v>
      </c>
    </row>
    <row r="393" spans="1:22" s="83" customFormat="1" ht="34.5" customHeight="1">
      <c r="A393" s="249" t="s">
        <v>773</v>
      </c>
      <c r="B393" s="84"/>
      <c r="C393" s="370"/>
      <c r="D393" s="380"/>
      <c r="E393" s="320" t="s">
        <v>224</v>
      </c>
      <c r="F393" s="321"/>
      <c r="G393" s="321"/>
      <c r="H393" s="322"/>
      <c r="I393" s="343"/>
      <c r="J393" s="140">
        <f t="shared" si="11"/>
        <v>128</v>
      </c>
      <c r="K393" s="81" t="str">
        <f t="shared" si="12"/>
        <v/>
      </c>
      <c r="L393" s="147">
        <v>31</v>
      </c>
      <c r="M393" s="147">
        <v>30</v>
      </c>
      <c r="N393" s="147">
        <v>33</v>
      </c>
      <c r="O393" s="147">
        <v>34</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c r="O394" s="147">
        <v>0</v>
      </c>
    </row>
    <row r="395" spans="1:22" s="83" customFormat="1" ht="34.5" customHeight="1">
      <c r="A395" s="250" t="s">
        <v>775</v>
      </c>
      <c r="B395" s="84"/>
      <c r="C395" s="370"/>
      <c r="D395" s="382"/>
      <c r="E395" s="320" t="s">
        <v>226</v>
      </c>
      <c r="F395" s="321"/>
      <c r="G395" s="321"/>
      <c r="H395" s="322"/>
      <c r="I395" s="343"/>
      <c r="J395" s="140">
        <f t="shared" si="11"/>
        <v>118</v>
      </c>
      <c r="K395" s="81" t="str">
        <f t="shared" si="12"/>
        <v/>
      </c>
      <c r="L395" s="147">
        <v>39</v>
      </c>
      <c r="M395" s="147">
        <v>28</v>
      </c>
      <c r="N395" s="147">
        <v>27</v>
      </c>
      <c r="O395" s="147">
        <v>24</v>
      </c>
    </row>
    <row r="396" spans="1:22" s="83" customFormat="1" ht="34.5" customHeight="1">
      <c r="A396" s="250" t="s">
        <v>776</v>
      </c>
      <c r="B396" s="1"/>
      <c r="C396" s="370"/>
      <c r="D396" s="320" t="s">
        <v>227</v>
      </c>
      <c r="E396" s="321"/>
      <c r="F396" s="321"/>
      <c r="G396" s="321"/>
      <c r="H396" s="322"/>
      <c r="I396" s="343"/>
      <c r="J396" s="140">
        <f t="shared" si="11"/>
        <v>40987</v>
      </c>
      <c r="K396" s="81" t="str">
        <f t="shared" si="12"/>
        <v/>
      </c>
      <c r="L396" s="147">
        <v>10114</v>
      </c>
      <c r="M396" s="147">
        <v>10983</v>
      </c>
      <c r="N396" s="147">
        <v>10489</v>
      </c>
      <c r="O396" s="147">
        <v>9401</v>
      </c>
    </row>
    <row r="397" spans="1:22" s="83" customFormat="1" ht="34.5" customHeight="1">
      <c r="A397" s="250" t="s">
        <v>777</v>
      </c>
      <c r="B397" s="119"/>
      <c r="C397" s="370"/>
      <c r="D397" s="320" t="s">
        <v>228</v>
      </c>
      <c r="E397" s="321"/>
      <c r="F397" s="321"/>
      <c r="G397" s="321"/>
      <c r="H397" s="322"/>
      <c r="I397" s="344"/>
      <c r="J397" s="140">
        <f t="shared" si="11"/>
        <v>246</v>
      </c>
      <c r="K397" s="81" t="str">
        <f t="shared" si="12"/>
        <v/>
      </c>
      <c r="L397" s="147">
        <v>70</v>
      </c>
      <c r="M397" s="147">
        <v>60</v>
      </c>
      <c r="N397" s="147">
        <v>59</v>
      </c>
      <c r="O397" s="147">
        <v>57</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1050</v>
      </c>
      <c r="N403" s="66" t="s">
        <v>1051</v>
      </c>
      <c r="O403" s="66" t="s">
        <v>1052</v>
      </c>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70" t="s">
        <v>1049</v>
      </c>
      <c r="O404" s="70" t="s">
        <v>1049</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248</v>
      </c>
      <c r="K405" s="81" t="str">
        <f t="shared" ref="K405:K422" si="14">IF(OR(COUNTIF(L405:O405,"未確認")&gt;0,COUNTIF(L405:O405,"~*")&gt;0),"※","")</f>
        <v/>
      </c>
      <c r="L405" s="147">
        <v>70</v>
      </c>
      <c r="M405" s="147">
        <v>58</v>
      </c>
      <c r="N405" s="147">
        <v>62</v>
      </c>
      <c r="O405" s="147">
        <v>58</v>
      </c>
    </row>
    <row r="406" spans="1:22" s="83" customFormat="1" ht="34.5" customHeight="1">
      <c r="A406" s="251" t="s">
        <v>779</v>
      </c>
      <c r="B406" s="119"/>
      <c r="C406" s="369"/>
      <c r="D406" s="375" t="s">
        <v>233</v>
      </c>
      <c r="E406" s="377" t="s">
        <v>234</v>
      </c>
      <c r="F406" s="378"/>
      <c r="G406" s="378"/>
      <c r="H406" s="379"/>
      <c r="I406" s="361"/>
      <c r="J406" s="140">
        <f t="shared" si="13"/>
        <v>8</v>
      </c>
      <c r="K406" s="81" t="str">
        <f t="shared" si="14"/>
        <v/>
      </c>
      <c r="L406" s="147">
        <v>0</v>
      </c>
      <c r="M406" s="147">
        <v>2</v>
      </c>
      <c r="N406" s="147">
        <v>1</v>
      </c>
      <c r="O406" s="147">
        <v>5</v>
      </c>
    </row>
    <row r="407" spans="1:22" s="83" customFormat="1" ht="34.5" customHeight="1">
      <c r="A407" s="251" t="s">
        <v>780</v>
      </c>
      <c r="B407" s="119"/>
      <c r="C407" s="369"/>
      <c r="D407" s="369"/>
      <c r="E407" s="320" t="s">
        <v>235</v>
      </c>
      <c r="F407" s="321"/>
      <c r="G407" s="321"/>
      <c r="H407" s="322"/>
      <c r="I407" s="361"/>
      <c r="J407" s="140">
        <f t="shared" si="13"/>
        <v>179</v>
      </c>
      <c r="K407" s="81" t="str">
        <f t="shared" si="14"/>
        <v/>
      </c>
      <c r="L407" s="147">
        <v>59</v>
      </c>
      <c r="M407" s="147">
        <v>37</v>
      </c>
      <c r="N407" s="147">
        <v>41</v>
      </c>
      <c r="O407" s="147">
        <v>42</v>
      </c>
    </row>
    <row r="408" spans="1:22" s="83" customFormat="1" ht="34.5" customHeight="1">
      <c r="A408" s="251" t="s">
        <v>781</v>
      </c>
      <c r="B408" s="119"/>
      <c r="C408" s="369"/>
      <c r="D408" s="369"/>
      <c r="E408" s="320" t="s">
        <v>236</v>
      </c>
      <c r="F408" s="321"/>
      <c r="G408" s="321"/>
      <c r="H408" s="322"/>
      <c r="I408" s="361"/>
      <c r="J408" s="140">
        <f t="shared" si="13"/>
        <v>61</v>
      </c>
      <c r="K408" s="81" t="str">
        <f t="shared" si="14"/>
        <v/>
      </c>
      <c r="L408" s="147">
        <v>11</v>
      </c>
      <c r="M408" s="147">
        <v>19</v>
      </c>
      <c r="N408" s="147">
        <v>20</v>
      </c>
      <c r="O408" s="147">
        <v>11</v>
      </c>
    </row>
    <row r="409" spans="1:22" s="83" customFormat="1" ht="34.5" customHeight="1">
      <c r="A409" s="251" t="s">
        <v>782</v>
      </c>
      <c r="B409" s="119"/>
      <c r="C409" s="369"/>
      <c r="D409" s="369"/>
      <c r="E409" s="317" t="s">
        <v>989</v>
      </c>
      <c r="F409" s="318"/>
      <c r="G409" s="318"/>
      <c r="H409" s="319"/>
      <c r="I409" s="361"/>
      <c r="J409" s="140">
        <f t="shared" si="13"/>
        <v>0</v>
      </c>
      <c r="K409" s="81" t="str">
        <f t="shared" si="14"/>
        <v/>
      </c>
      <c r="L409" s="147">
        <v>0</v>
      </c>
      <c r="M409" s="147">
        <v>0</v>
      </c>
      <c r="N409" s="147">
        <v>0</v>
      </c>
      <c r="O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247</v>
      </c>
      <c r="K413" s="81" t="str">
        <f t="shared" si="14"/>
        <v/>
      </c>
      <c r="L413" s="147">
        <v>71</v>
      </c>
      <c r="M413" s="147">
        <v>60</v>
      </c>
      <c r="N413" s="147">
        <v>59</v>
      </c>
      <c r="O413" s="147">
        <v>57</v>
      </c>
    </row>
    <row r="414" spans="1:22" s="83" customFormat="1" ht="34.5" customHeight="1">
      <c r="A414" s="251" t="s">
        <v>787</v>
      </c>
      <c r="B414" s="119"/>
      <c r="C414" s="369"/>
      <c r="D414" s="375" t="s">
        <v>240</v>
      </c>
      <c r="E414" s="377" t="s">
        <v>241</v>
      </c>
      <c r="F414" s="378"/>
      <c r="G414" s="378"/>
      <c r="H414" s="379"/>
      <c r="I414" s="361"/>
      <c r="J414" s="140">
        <f t="shared" si="13"/>
        <v>8</v>
      </c>
      <c r="K414" s="81" t="str">
        <f t="shared" si="14"/>
        <v/>
      </c>
      <c r="L414" s="147">
        <v>3</v>
      </c>
      <c r="M414" s="147">
        <v>2</v>
      </c>
      <c r="N414" s="147">
        <v>1</v>
      </c>
      <c r="O414" s="147">
        <v>2</v>
      </c>
    </row>
    <row r="415" spans="1:22" s="83" customFormat="1" ht="34.5" customHeight="1">
      <c r="A415" s="251" t="s">
        <v>788</v>
      </c>
      <c r="B415" s="119"/>
      <c r="C415" s="369"/>
      <c r="D415" s="369"/>
      <c r="E415" s="320" t="s">
        <v>242</v>
      </c>
      <c r="F415" s="321"/>
      <c r="G415" s="321"/>
      <c r="H415" s="322"/>
      <c r="I415" s="361"/>
      <c r="J415" s="140">
        <f t="shared" si="13"/>
        <v>164</v>
      </c>
      <c r="K415" s="81" t="str">
        <f t="shared" si="14"/>
        <v/>
      </c>
      <c r="L415" s="147">
        <v>56</v>
      </c>
      <c r="M415" s="147">
        <v>33</v>
      </c>
      <c r="N415" s="147">
        <v>36</v>
      </c>
      <c r="O415" s="147">
        <v>39</v>
      </c>
    </row>
    <row r="416" spans="1:22" s="83" customFormat="1" ht="34.5" customHeight="1">
      <c r="A416" s="251" t="s">
        <v>789</v>
      </c>
      <c r="B416" s="119"/>
      <c r="C416" s="369"/>
      <c r="D416" s="369"/>
      <c r="E416" s="320" t="s">
        <v>243</v>
      </c>
      <c r="F416" s="321"/>
      <c r="G416" s="321"/>
      <c r="H416" s="322"/>
      <c r="I416" s="361"/>
      <c r="J416" s="140">
        <f t="shared" si="13"/>
        <v>24</v>
      </c>
      <c r="K416" s="81" t="str">
        <f t="shared" si="14"/>
        <v/>
      </c>
      <c r="L416" s="147">
        <v>2</v>
      </c>
      <c r="M416" s="147">
        <v>10</v>
      </c>
      <c r="N416" s="147">
        <v>8</v>
      </c>
      <c r="O416" s="147">
        <v>4</v>
      </c>
    </row>
    <row r="417" spans="1:22" s="83" customFormat="1" ht="34.5" customHeight="1">
      <c r="A417" s="251" t="s">
        <v>790</v>
      </c>
      <c r="B417" s="119"/>
      <c r="C417" s="369"/>
      <c r="D417" s="369"/>
      <c r="E417" s="320" t="s">
        <v>244</v>
      </c>
      <c r="F417" s="321"/>
      <c r="G417" s="321"/>
      <c r="H417" s="322"/>
      <c r="I417" s="361"/>
      <c r="J417" s="140">
        <f t="shared" si="13"/>
        <v>2</v>
      </c>
      <c r="K417" s="81" t="str">
        <f t="shared" si="14"/>
        <v/>
      </c>
      <c r="L417" s="147">
        <v>0</v>
      </c>
      <c r="M417" s="147">
        <v>0</v>
      </c>
      <c r="N417" s="147">
        <v>2</v>
      </c>
      <c r="O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c r="N418" s="147">
        <v>0</v>
      </c>
      <c r="O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c r="N420" s="147">
        <v>0</v>
      </c>
      <c r="O420" s="147">
        <v>0</v>
      </c>
    </row>
    <row r="421" spans="1:22" s="83" customFormat="1" ht="34.5" customHeight="1">
      <c r="A421" s="251" t="s">
        <v>794</v>
      </c>
      <c r="B421" s="119"/>
      <c r="C421" s="369"/>
      <c r="D421" s="369"/>
      <c r="E421" s="320" t="s">
        <v>247</v>
      </c>
      <c r="F421" s="321"/>
      <c r="G421" s="321"/>
      <c r="H421" s="322"/>
      <c r="I421" s="361"/>
      <c r="J421" s="140">
        <f t="shared" si="13"/>
        <v>49</v>
      </c>
      <c r="K421" s="81" t="str">
        <f t="shared" si="14"/>
        <v/>
      </c>
      <c r="L421" s="147">
        <v>10</v>
      </c>
      <c r="M421" s="147">
        <v>15</v>
      </c>
      <c r="N421" s="147">
        <v>12</v>
      </c>
      <c r="O421" s="147">
        <v>12</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1050</v>
      </c>
      <c r="N428" s="66" t="s">
        <v>1051</v>
      </c>
      <c r="O428" s="66" t="s">
        <v>1052</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1049</v>
      </c>
      <c r="O429" s="70" t="s">
        <v>1049</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239</v>
      </c>
      <c r="K430" s="193" t="str">
        <f>IF(OR(COUNTIF(L430:O430,"未確認")&gt;0,COUNTIF(L430:O430,"~*")&gt;0),"※","")</f>
        <v/>
      </c>
      <c r="L430" s="147">
        <v>68</v>
      </c>
      <c r="M430" s="147">
        <v>58</v>
      </c>
      <c r="N430" s="147">
        <v>58</v>
      </c>
      <c r="O430" s="147">
        <v>55</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0</v>
      </c>
      <c r="K431" s="193" t="str">
        <f>IF(OR(COUNTIF(L431:O431,"未確認")&gt;0,COUNTIF(L431:O431,"~*")&gt;0),"※","")</f>
        <v/>
      </c>
      <c r="L431" s="147">
        <v>0</v>
      </c>
      <c r="M431" s="147">
        <v>0</v>
      </c>
      <c r="N431" s="147">
        <v>0</v>
      </c>
      <c r="O431" s="147">
        <v>0</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0</v>
      </c>
      <c r="K432" s="193" t="str">
        <f>IF(OR(COUNTIF(L432:O432,"未確認")&gt;0,COUNTIF(L432:O432,"~*")&gt;0),"※","")</f>
        <v/>
      </c>
      <c r="L432" s="147">
        <v>0</v>
      </c>
      <c r="M432" s="147">
        <v>0</v>
      </c>
      <c r="N432" s="147">
        <v>0</v>
      </c>
      <c r="O432" s="147">
        <v>0</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213</v>
      </c>
      <c r="K433" s="193" t="str">
        <f>IF(OR(COUNTIF(L433:O433,"未確認")&gt;0,COUNTIF(L433:O433,"~*")&gt;0),"※","")</f>
        <v/>
      </c>
      <c r="L433" s="147">
        <v>66</v>
      </c>
      <c r="M433" s="147">
        <v>48</v>
      </c>
      <c r="N433" s="147">
        <v>48</v>
      </c>
      <c r="O433" s="147">
        <v>51</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26</v>
      </c>
      <c r="K434" s="193" t="str">
        <f>IF(OR(COUNTIF(L434:O434,"未確認")&gt;0,COUNTIF(L434:O434,"~*")&gt;0),"※","")</f>
        <v/>
      </c>
      <c r="L434" s="147">
        <v>2</v>
      </c>
      <c r="M434" s="147">
        <v>10</v>
      </c>
      <c r="N434" s="147">
        <v>10</v>
      </c>
      <c r="O434" s="147">
        <v>4</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1050</v>
      </c>
      <c r="N441" s="66" t="s">
        <v>1051</v>
      </c>
      <c r="O441" s="66" t="s">
        <v>1052</v>
      </c>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70" t="s">
        <v>1049</v>
      </c>
      <c r="O442" s="70" t="s">
        <v>1049</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1050</v>
      </c>
      <c r="N466" s="66" t="s">
        <v>1051</v>
      </c>
      <c r="O466" s="66" t="s">
        <v>1052</v>
      </c>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70" t="s">
        <v>1049</v>
      </c>
      <c r="O467" s="70" t="s">
        <v>1049</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IF(SUM(L468:O468)=0,IF(COUNTIF(L468:O468,"未確認")&gt;0,"未確認",IF(COUNTIF(L468:O468,"*")&gt;0,"*",SUM(L468:O468))),SUM(L468:O468))</f>
        <v>*</v>
      </c>
      <c r="K468" s="201" t="str">
        <f t="shared" ref="K468:K475" si="16">IF(OR(COUNTIF(L468:O468,"未確認")&gt;0,COUNTIF(L468:O468,"*")&gt;0),"※","")</f>
        <v>※</v>
      </c>
      <c r="L468" s="117" t="s">
        <v>541</v>
      </c>
      <c r="M468" s="117" t="s">
        <v>541</v>
      </c>
      <c r="N468" s="117" t="s">
        <v>541</v>
      </c>
      <c r="O468" s="117" t="s">
        <v>541</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v>
      </c>
      <c r="K469" s="201" t="str">
        <f t="shared" si="16"/>
        <v>※</v>
      </c>
      <c r="L469" s="117">
        <v>0</v>
      </c>
      <c r="M469" s="117" t="s">
        <v>541</v>
      </c>
      <c r="N469" s="117" t="s">
        <v>541</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v>0</v>
      </c>
      <c r="M470" s="117" t="s">
        <v>541</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IF(OR(COUNTIF(L476:O476,"未確認")&gt;0,COUNTIF(L476:O476,"~")&gt;0),"※","")</f>
        <v/>
      </c>
      <c r="L476" s="117">
        <v>0</v>
      </c>
      <c r="M476" s="117">
        <v>0</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IF(OR(COUNTIF(L477:O477,"未確認")&gt;0,COUNTIF(L477:O477,"*")&gt;0),"※","")</f>
        <v>※</v>
      </c>
      <c r="L477" s="117" t="s">
        <v>541</v>
      </c>
      <c r="M477" s="117" t="s">
        <v>541</v>
      </c>
      <c r="N477" s="117">
        <v>0</v>
      </c>
      <c r="O477" s="117" t="s">
        <v>541</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IF(SUM(L481:O481)=0,IF(COUNTIF(L481:O481,"未確認")&gt;0,"未確認",IF(COUNTIF(L481:O481,"*")&gt;0,"*",SUM(L481:O481))),SUM(L481:O481))</f>
        <v>*</v>
      </c>
      <c r="K481" s="201" t="str">
        <f t="shared" si="18"/>
        <v>※</v>
      </c>
      <c r="L481" s="117">
        <v>0</v>
      </c>
      <c r="M481" s="117" t="s">
        <v>541</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v>0</v>
      </c>
      <c r="M483" s="117" t="s">
        <v>541</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1050</v>
      </c>
      <c r="N502" s="66" t="s">
        <v>1051</v>
      </c>
      <c r="O502" s="66" t="s">
        <v>1052</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70" t="s">
        <v>1049</v>
      </c>
      <c r="O503" s="70" t="s">
        <v>1049</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1050</v>
      </c>
      <c r="N514" s="66" t="s">
        <v>1051</v>
      </c>
      <c r="O514" s="66" t="s">
        <v>1052</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70" t="s">
        <v>1049</v>
      </c>
      <c r="O515" s="70" t="s">
        <v>1049</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1050</v>
      </c>
      <c r="N520" s="66" t="s">
        <v>1051</v>
      </c>
      <c r="O520" s="66" t="s">
        <v>1052</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70" t="s">
        <v>1049</v>
      </c>
      <c r="O521" s="70" t="s">
        <v>1049</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1050</v>
      </c>
      <c r="N525" s="66" t="s">
        <v>1051</v>
      </c>
      <c r="O525" s="66" t="s">
        <v>1052</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70" t="s">
        <v>1049</v>
      </c>
      <c r="O526" s="70" t="s">
        <v>1049</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1050</v>
      </c>
      <c r="N530" s="66" t="s">
        <v>1051</v>
      </c>
      <c r="O530" s="66" t="s">
        <v>1052</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70" t="s">
        <v>1049</v>
      </c>
      <c r="O531" s="70" t="s">
        <v>1049</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1050</v>
      </c>
      <c r="N543" s="66" t="s">
        <v>1051</v>
      </c>
      <c r="O543" s="66" t="s">
        <v>1052</v>
      </c>
    </row>
    <row r="544" spans="1:22" s="1" customFormat="1" ht="20.25" customHeight="1">
      <c r="A544" s="243"/>
      <c r="C544" s="62"/>
      <c r="D544" s="3"/>
      <c r="E544" s="3"/>
      <c r="F544" s="3"/>
      <c r="G544" s="3"/>
      <c r="H544" s="287"/>
      <c r="I544" s="67" t="s">
        <v>36</v>
      </c>
      <c r="J544" s="68"/>
      <c r="K544" s="186"/>
      <c r="L544" s="70" t="s">
        <v>1049</v>
      </c>
      <c r="M544" s="70" t="s">
        <v>1049</v>
      </c>
      <c r="N544" s="70" t="s">
        <v>1049</v>
      </c>
      <c r="O544" s="70" t="s">
        <v>1049</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1047</v>
      </c>
      <c r="O558" s="211" t="s">
        <v>1047</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1050</v>
      </c>
      <c r="N588" s="66" t="s">
        <v>1051</v>
      </c>
      <c r="O588" s="66" t="s">
        <v>1052</v>
      </c>
    </row>
    <row r="589" spans="1:22" s="1" customFormat="1" ht="20.25" customHeight="1">
      <c r="A589" s="243"/>
      <c r="C589" s="62"/>
      <c r="D589" s="3"/>
      <c r="E589" s="3"/>
      <c r="F589" s="3"/>
      <c r="G589" s="3"/>
      <c r="H589" s="287"/>
      <c r="I589" s="67" t="s">
        <v>36</v>
      </c>
      <c r="J589" s="68"/>
      <c r="K589" s="186"/>
      <c r="L589" s="70" t="s">
        <v>1049</v>
      </c>
      <c r="M589" s="70" t="s">
        <v>1049</v>
      </c>
      <c r="N589" s="70" t="s">
        <v>1049</v>
      </c>
      <c r="O589" s="70" t="s">
        <v>1049</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0</v>
      </c>
      <c r="K593" s="201" t="str">
        <f>IF(OR(COUNTIF(L593:O593,"未確認")&gt;0,COUNTIF(L593:O593,"*")&gt;0),"※","")</f>
        <v/>
      </c>
      <c r="L593" s="117">
        <v>0</v>
      </c>
      <c r="M593" s="117">
        <v>0</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0</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0</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0</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0</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0</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1050</v>
      </c>
      <c r="N611" s="66" t="s">
        <v>1051</v>
      </c>
      <c r="O611" s="66" t="s">
        <v>1052</v>
      </c>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70" t="s">
        <v>1049</v>
      </c>
      <c r="O612" s="70" t="s">
        <v>1049</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t="str">
        <f t="shared" ref="J613:J623" si="28">IF(SUM(L613:O613)=0,IF(COUNTIF(L613:O613,"未確認")&gt;0,"未確認",IF(COUNTIF(L613:O613,"~*")&gt;0,"*",SUM(L613:O613))),SUM(L613:O613))</f>
        <v>*</v>
      </c>
      <c r="K613" s="201" t="str">
        <f t="shared" ref="K613:K623" si="29">IF(OR(COUNTIF(L613:O613,"未確認")&gt;0,COUNTIF(L613:O613,"*")&gt;0),"※","")</f>
        <v>※</v>
      </c>
      <c r="L613" s="117" t="s">
        <v>541</v>
      </c>
      <c r="M613" s="117" t="s">
        <v>541</v>
      </c>
      <c r="N613" s="117" t="s">
        <v>541</v>
      </c>
      <c r="O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t="str">
        <f t="shared" si="28"/>
        <v>*</v>
      </c>
      <c r="K616" s="201" t="str">
        <f t="shared" si="29"/>
        <v>※</v>
      </c>
      <c r="L616" s="117" t="s">
        <v>541</v>
      </c>
      <c r="M616" s="117">
        <v>0</v>
      </c>
      <c r="N616" s="117">
        <v>0</v>
      </c>
      <c r="O616" s="117" t="s">
        <v>541</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v>0</v>
      </c>
      <c r="N621" s="117" t="s">
        <v>541</v>
      </c>
      <c r="O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c r="O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1050</v>
      </c>
      <c r="N629" s="66" t="s">
        <v>1051</v>
      </c>
      <c r="O629" s="66" t="s">
        <v>1052</v>
      </c>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70" t="s">
        <v>1049</v>
      </c>
      <c r="O630" s="70" t="s">
        <v>1049</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IF(SUM(L631:O631)=0,IF(COUNTIF(L631:O631,"未確認")&gt;0,"未確認",IF(COUNTIF(L631:O631,"~*")&gt;0,"*",SUM(L631:O631))),SUM(L631:O631))</f>
        <v>0</v>
      </c>
      <c r="K631" s="201" t="str">
        <f t="shared" ref="K631:K638" si="31">IF(OR(COUNTIF(L631:O631,"未確認")&gt;0,COUNTIF(L631:O631,"*")&gt;0),"※","")</f>
        <v/>
      </c>
      <c r="L631" s="117">
        <v>0</v>
      </c>
      <c r="M631" s="117">
        <v>0</v>
      </c>
      <c r="N631" s="117">
        <v>0</v>
      </c>
      <c r="O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t="s">
        <v>541</v>
      </c>
      <c r="N632" s="117" t="s">
        <v>541</v>
      </c>
      <c r="O632" s="117" t="s">
        <v>541</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t="s">
        <v>541</v>
      </c>
      <c r="N633" s="117" t="s">
        <v>541</v>
      </c>
      <c r="O633" s="117" t="s">
        <v>541</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t="s">
        <v>541</v>
      </c>
      <c r="N635" s="117">
        <v>0</v>
      </c>
      <c r="O635" s="117" t="s">
        <v>541</v>
      </c>
    </row>
    <row r="636" spans="1:22" s="118" customFormat="1" ht="70" customHeight="1">
      <c r="A636" s="252" t="s">
        <v>922</v>
      </c>
      <c r="B636" s="119"/>
      <c r="C636" s="320" t="s">
        <v>442</v>
      </c>
      <c r="D636" s="321"/>
      <c r="E636" s="321"/>
      <c r="F636" s="321"/>
      <c r="G636" s="321"/>
      <c r="H636" s="322"/>
      <c r="I636" s="122" t="s">
        <v>443</v>
      </c>
      <c r="J636" s="116">
        <f t="shared" si="30"/>
        <v>72</v>
      </c>
      <c r="K636" s="201" t="str">
        <f t="shared" si="31"/>
        <v/>
      </c>
      <c r="L636" s="117">
        <v>19</v>
      </c>
      <c r="M636" s="117">
        <v>18</v>
      </c>
      <c r="N636" s="117">
        <v>18</v>
      </c>
      <c r="O636" s="117">
        <v>17</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t="s">
        <v>541</v>
      </c>
      <c r="N638" s="117" t="s">
        <v>541</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1050</v>
      </c>
      <c r="N644" s="66" t="s">
        <v>1051</v>
      </c>
      <c r="O644" s="66" t="s">
        <v>1052</v>
      </c>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70" t="s">
        <v>1049</v>
      </c>
      <c r="O645" s="70" t="s">
        <v>1049</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0</v>
      </c>
      <c r="K646" s="201" t="str">
        <f t="shared" ref="K646:K660" si="33">IF(OR(COUNTIF(L646:O646,"未確認")&gt;0,COUNTIF(L646:O646,"*")&gt;0),"※","")</f>
        <v/>
      </c>
      <c r="L646" s="117">
        <v>0</v>
      </c>
      <c r="M646" s="117">
        <v>0</v>
      </c>
      <c r="N646" s="117">
        <v>0</v>
      </c>
      <c r="O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c r="N648" s="117">
        <v>0</v>
      </c>
      <c r="O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c r="O649" s="117">
        <v>0</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
      </c>
      <c r="L650" s="117">
        <v>0</v>
      </c>
      <c r="M650" s="117">
        <v>0</v>
      </c>
      <c r="N650" s="117">
        <v>0</v>
      </c>
      <c r="O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c r="N655" s="117">
        <v>0</v>
      </c>
      <c r="O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c r="O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c r="O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1050</v>
      </c>
      <c r="N665" s="66" t="s">
        <v>1051</v>
      </c>
      <c r="O665" s="66" t="s">
        <v>1052</v>
      </c>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70" t="s">
        <v>1049</v>
      </c>
      <c r="O666" s="70" t="s">
        <v>1049</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539</v>
      </c>
      <c r="N667" s="98" t="s">
        <v>539</v>
      </c>
      <c r="O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1050</v>
      </c>
      <c r="N681" s="66" t="s">
        <v>1051</v>
      </c>
      <c r="O681" s="66" t="s">
        <v>1052</v>
      </c>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70" t="s">
        <v>1049</v>
      </c>
      <c r="O682" s="70" t="s">
        <v>1049</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0</v>
      </c>
      <c r="K683" s="201" t="str">
        <f>IF(OR(COUNTIF(L683:O683,"未確認")&gt;0,COUNTIF(L683:O683,"*")&gt;0),"※","")</f>
        <v/>
      </c>
      <c r="L683" s="117">
        <v>0</v>
      </c>
      <c r="M683" s="117">
        <v>0</v>
      </c>
      <c r="N683" s="117">
        <v>0</v>
      </c>
      <c r="O683" s="117">
        <v>0</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1050</v>
      </c>
      <c r="N691" s="66" t="s">
        <v>1051</v>
      </c>
      <c r="O691" s="66" t="s">
        <v>1052</v>
      </c>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70" t="s">
        <v>1049</v>
      </c>
      <c r="O692" s="70" t="s">
        <v>1049</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131</v>
      </c>
      <c r="K694" s="201" t="str">
        <f>IF(OR(COUNTIF(L694:O694,"未確認")&gt;0,COUNTIF(L694:O694,"*")&gt;0),"※","")</f>
        <v/>
      </c>
      <c r="L694" s="117">
        <v>33</v>
      </c>
      <c r="M694" s="117">
        <v>32</v>
      </c>
      <c r="N694" s="117">
        <v>33</v>
      </c>
      <c r="O694" s="117">
        <v>33</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77</v>
      </c>
      <c r="K695" s="201" t="str">
        <f>IF(OR(COUNTIF(L695:O695,"未確認")&gt;0,COUNTIF(L695:O695,"*")&gt;0),"※","")</f>
        <v/>
      </c>
      <c r="L695" s="117">
        <v>17</v>
      </c>
      <c r="M695" s="117">
        <v>23</v>
      </c>
      <c r="N695" s="117">
        <v>17</v>
      </c>
      <c r="O695" s="117">
        <v>20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1050</v>
      </c>
      <c r="N704" s="66" t="s">
        <v>1051</v>
      </c>
      <c r="O704" s="66" t="s">
        <v>1052</v>
      </c>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70" t="s">
        <v>1049</v>
      </c>
      <c r="O705" s="70" t="s">
        <v>1049</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D583843-43EB-47F1-B557-2F9F722E155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2019-12-23T00:51:14Z</dcterms:modified>
</cp:coreProperties>
</file>