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0DFCE40-98CB-447E-B4CE-DC624E7F7A88}"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<sst xmlns="http://schemas.openxmlformats.org/spreadsheetml/2006/main" count="3112" uniqueCount="1051">
  <si>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</si>
  <si>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</si>
  <si>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</si>
  <si>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</si>
  <si>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</si>
  <si>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</si>
  <si>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</si>
  <si>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</si>
  <si>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</si>
  <si>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</si>
  <si>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</si>
  <si>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</si>
  <si>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</si>
  <si>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</si>
  <si>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</si>
  <si>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</si>
  <si>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</si>
  <si>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</si>
  <si>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</si>
  <si>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</si>
  <si>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</si>
  <si>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</si>
  <si>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</si>
  <si>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</si>
  <si>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</si>
  <si>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</si>
  <si>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</si>
  <si>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</si>
  <si>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</si>
  <si>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</si>
  <si>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</si>
  <si>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</si>
  <si>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</si>
  <si>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</si>
  <si>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</si>
  <si>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</si>
  <si>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</si>
  <si>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</si>
  <si>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</si>
  <si>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</si>
  <si>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</si>
  <si>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</si>
  <si>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</si>
  <si>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</si>
  <si>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</si>
  <si>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</si>
  <si>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</si>
  <si>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</si>
  <si>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</si>
  <si>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</si>
  <si>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</si>
  <si>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</si>
  <si>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</si>
  <si>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</si>
  <si>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</si>
  <si>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</si>
  <si>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</si>
  <si>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</si>
  <si>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</si>
  <si>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</si>
  <si>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</si>
  <si>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</si>
  <si>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</si>
  <si>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</si>
  <si>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</si>
  <si>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</si>
  <si>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</si>
  <si>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</si>
  <si>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</si>
  <si>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</si>
  <si>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</si>
  <si>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</si>
  <si>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</si>
  <si>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</si>
  <si>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</si>
  <si>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</si>
  <si>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</si>
  <si>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</si>
  <si>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</si>
  <si>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</si>
  <si>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</si>
  <si>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</si>
  <si>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</si>
  <si>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</si>
  <si>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</si>
  <si>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</si>
  <si>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</si>
  <si>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</si>
  <si>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</si>
  <si>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</si>
  <si>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</si>
  <si>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</si>
  <si>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</si>
  <si>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</si>
  <si>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</si>
  <si>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</si>
  <si>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</si>
  <si>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</si>
  <si>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</si>
  <si>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</si>
  <si>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</si>
  <si>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</si>
  <si>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</si>
  <si>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</si>
  <si>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</si>
  <si>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</si>
  <si>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</si>
  <si>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</si>
  <si>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</si>
  <si>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</si>
  <si>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</si>
  <si>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</si>
  <si>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</si>
  <si>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</si>
  <si>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</si>
  <si>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</si>
  <si>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</si>
  <si>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</si>
  <si>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</si>
  <si>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</si>
  <si>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</si>
  <si>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</si>
  <si>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</si>
  <si>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</si>
  <si>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</si>
  <si>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</si>
  <si>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</si>
  <si>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</si>
  <si>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</si>
  <si>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</si>
  <si>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</si>
  <si>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</si>
  <si>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</si>
  <si>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</si>
  <si>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</si>
  <si>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</si>
  <si>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</si>
  <si>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</si>
  <si>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</si>
  <si>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</si>
  <si>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</si>
  <si>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</si>
  <si>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</si>
  <si>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</si>
  <si>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</si>
  <si>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</si>
  <si>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</si>
  <si>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</si>
  <si>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</si>
  <si>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</si>
  <si>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</si>
  <si>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</si>
  <si>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</si>
  <si>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</si>
  <si>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</si>
  <si>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</si>
  <si>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</si>
  <si>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</si>
  <si>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</si>
  <si>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</si>
  <si>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</si>
  <si>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</si>
  <si>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</si>
  <si>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</si>
  <si>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</si>
  <si>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</si>
  <si>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</si>
  <si>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</si>
  <si>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</si>
  <si>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</si>
  <si>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</si>
  <si>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</si>
  <si>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</si>
  <si>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</si>
  <si>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</si>
  <si>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</si>
  <si>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</si>
  <si>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</si>
  <si>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</si>
  <si>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</si>
  <si>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</si>
  <si>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</si>
  <si>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</si>
  <si>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</si>
  <si>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</si>
  <si>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</si>
  <si>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</si>
  <si>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</si>
  <si>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</si>
  <si>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</si>
  <si>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</si>
  <si>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</si>
  <si>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</si>
  <si>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</si>
  <si>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</si>
  <si>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</si>
  <si>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</si>
  <si>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</si>
  <si>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</si>
  <si>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</si>
  <si>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</si>
  <si>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</si>
  <si>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</si>
  <si>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</si>
  <si>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</si>
  <si>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</si>
  <si>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</si>
  <si>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</si>
  <si>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</si>
  <si>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</si>
  <si>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</si>
  <si>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</si>
  <si>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</si>
  <si>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</si>
  <si>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</si>
  <si>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</si>
  <si>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</si>
  <si>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</si>
  <si>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</si>
  <si>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</si>
  <si>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</si>
  <si>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</si>
  <si>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</si>
  <si>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</si>
  <si>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</si>
  <si>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</si>
  <si>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</si>
  <si>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</si>
  <si>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</si>
  <si>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</si>
  <si>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</si>
  <si>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</si>
  <si>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</si>
  <si>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</si>
  <si>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</si>
  <si>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</si>
  <si>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</si>
  <si>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</si>
  <si>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</si>
  <si>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</si>
  <si>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</si>
  <si>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</si>
  <si>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</si>
  <si>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</si>
  <si>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</si>
  <si>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</si>
  <si>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</si>
  <si>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</si>
  <si>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</si>
  <si>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</si>
  <si>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</si>
  <si>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</si>
  <si>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</si>
  <si>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</si>
  <si>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</si>
  <si>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</si>
  <si>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</si>
  <si>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</si>
  <si>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</si>
  <si>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</si>
  <si>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</si>
  <si>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</si>
  <si>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</si>
  <si>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</si>
  <si>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</si>
  <si>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</si>
  <si>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</si>
  <si>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</si>
  <si>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</si>
  <si>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</si>
  <si>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</si>
  <si>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</si>
  <si>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</si>
  <si>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</si>
  <si>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</si>
  <si>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</si>
  <si>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</si>
  <si>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</si>
  <si>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</si>
  <si>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</si>
  <si>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</si>
  <si>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</si>
  <si>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</si>
  <si>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</si>
  <si>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</si>
  <si>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</si>
  <si>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</si>
  <si>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</si>
  <si>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</si>
  <si>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</si>
  <si>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</si>
  <si>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</si>
  <si>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</si>
  <si>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</si>
  <si>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</si>
  <si>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</si>
  <si>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</si>
  <si>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</si>
  <si>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</si>
  <si>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</si>
  <si>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</si>
  <si>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</si>
  <si>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</si>
  <si>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</si>
  <si>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</si>
  <si>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</si>
  <si>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</si>
  <si>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</si>
  <si>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</si>
  <si>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</si>
  <si>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</si>
  <si>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</si>
  <si>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</si>
  <si>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</si>
  <si>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</si>
  <si>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</si>
  <si>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</si>
  <si>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</si>
  <si>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</si>
  <si>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</si>
  <si>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</si>
  <si>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</si>
  <si>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</si>
  <si>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</si>
  <si>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</si>
  <si>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</si>
  <si>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</si>
  <si>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</si>
  <si>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</si>
  <si>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</si>
  <si>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</si>
  <si>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</si>
  <si>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</si>
  <si>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</si>
  <si>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</si>
  <si>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</si>
  <si>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</si>
  <si>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</si>
  <si>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</si>
  <si>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</si>
  <si>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</si>
  <si>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</si>
  <si>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</si>
  <si>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</si>
  <si>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</si>
  <si>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</si>
  <si>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</si>
  <si>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</si>
  <si>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</si>
  <si>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</si>
  <si>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</si>
  <si>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</si>
  <si>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</si>
  <si>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</si>
  <si>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</si>
  <si>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</si>
  <si>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</si>
  <si>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</si>
  <si>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</si>
  <si>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</si>
  <si>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</si>
  <si>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</si>
  <si>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</si>
  <si>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</si>
  <si>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</si>
  <si>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</si>
  <si>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</si>
  <si>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</si>
  <si>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</si>
  <si>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</si>
  <si>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</si>
  <si>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</si>
  <si>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</si>
  <si>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</si>
  <si>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</si>
  <si>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</si>
  <si>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</si>
  <si>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</si>
  <si>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</si>
  <si>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</si>
  <si>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</si>
  <si>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</si>
  <si>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</si>
  <si>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</si>
  <si>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</si>
  <si>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</si>
  <si>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</si>
  <si>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</si>
  <si>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</si>
  <si>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</si>
  <si>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</si>
  <si>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</si>
  <si>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</si>
  <si>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</si>
  <si>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</si>
  <si>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</si>
  <si>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</si>
  <si>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</si>
  <si>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</si>
  <si>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</si>
  <si>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</si>
  <si>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</si>
  <si>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</si>
  <si>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</si>
  <si>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</si>
  <si>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</si>
  <si>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</si>
  <si>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</si>
  <si>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</si>
  <si>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</si>
  <si>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</si>
  <si>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</si>
  <si>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</si>
  <si>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</si>
  <si>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</si>
  <si>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</si>
  <si>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</si>
  <si>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</si>
  <si>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</si>
  <si>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</si>
  <si>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</si>
  <si>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</si>
  <si>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</si>
  <si>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</si>
  <si>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</si>
  <si>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</si>
  <si>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</si>
  <si>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</si>
  <si>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</si>
  <si>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</si>
  <si>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</si>
  <si>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</si>
  <si>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</si>
  <si>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</si>
  <si>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</si>
  <si>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</si>
  <si>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</si>
  <si>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</si>
  <si>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</si>
  <si>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</si>
  <si>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</si>
  <si>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</si>
  <si>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</si>
  <si>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</si>
  <si>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</si>
  <si>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</si>
  <si>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</si>
  <si>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</si>
  <si>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</si>
  <si>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</si>
  <si>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</si>
  <si>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</si>
  <si>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</si>
  <si>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</si>
  <si>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</si>
  <si>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</si>
  <si>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</si>
  <si>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</si>
  <si>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</si>
  <si>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</si>
  <si>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</si>
  <si>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</si>
  <si>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</si>
  <si>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</si>
  <si>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</si>
  <si>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</si>
  <si>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</si>
  <si>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</si>
  <si>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</si>
  <si>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</si>
  <si>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</si>
  <si>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</si>
  <si>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</si>
  <si>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</si>
  <si>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</si>
  <si>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</si>
  <si>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</si>
  <si>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</si>
  <si>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</si>
  <si>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</si>
  <si>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</si>
  <si>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</si>
  <si>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</si>
  <si>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</si>
  <si>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</si>
  <si>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</si>
  <si>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</si>
  <si>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</si>
  <si>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</si>
  <si>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</si>
  <si>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</si>
  <si>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</si>
  <si>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</si>
  <si>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</si>
  <si>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</si>
  <si>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</si>
  <si>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</si>
  <si>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</si>
  <si>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</si>
  <si>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</si>
  <si>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</si>
  <si>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</si>
  <si>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</si>
  <si>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</si>
  <si>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</si>
  <si>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</si>
  <si>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</si>
  <si>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</si>
  <si>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</si>
  <si>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</si>
  <si>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</si>
  <si>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</si>
  <si>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</si>
  <si>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</si>
  <si>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</si>
  <si>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</si>
  <si>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</si>
  <si>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</si>
  <si>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</si>
  <si>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</si>
  <si>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</si>
  <si>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</si>
  <si>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</si>
  <si>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</si>
  <si>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</si>
  <si>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</si>
  <si>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</si>
  <si>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</si>
  <si>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</si>
  <si>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</si>
  <si>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</si>
  <si>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</si>
  <si>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</si>
  <si>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</si>
  <si>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</si>
  <si>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</si>
  <si>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</si>
  <si>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</si>
  <si>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</si>
  <si>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</si>
  <si>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</si>
  <si>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</si>
  <si>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</si>
  <si>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</si>
  <si>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</si>
  <si>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</si>
  <si>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</si>
  <si>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</si>
  <si>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</si>
  <si>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</si>
  <si>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</si>
  <si>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</si>
  <si>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</si>
  <si>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</si>
  <si>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</si>
  <si>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</si>
  <si>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</si>
  <si>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</si>
  <si>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</si>
  <si>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</si>
  <si>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</si>
  <si>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</si>
  <si>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</si>
  <si>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</si>
  <si>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</si>
  <si>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</si>
  <si>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</si>
  <si>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</si>
  <si>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</si>
  <si>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</si>
  <si>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</si>
  <si>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</si>
  <si>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</si>
  <si>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</si>
  <si>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</si>
  <si>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</si>
  <si>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</si>
  <si>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</si>
  <si>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</si>
  <si>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</si>
  <si>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</si>
  <si>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</si>
  <si>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</si>
  <si>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</si>
  <si>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</si>
  <si>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</si>
  <si>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</si>
  <si>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</si>
  <si>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</si>
  <si>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</si>
  <si>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</si>
  <si>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</si>
  <si>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</si>
  <si>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</si>
  <si>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</si>
  <si>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</si>
  <si>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</si>
  <si>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</si>
  <si>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</si>
  <si>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</si>
  <si>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</si>
  <si>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</si>
  <si>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</si>
  <si>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</si>
  <si>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</si>
  <si>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</si>
  <si>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</si>
  <si>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</si>
  <si>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</si>
  <si>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</si>
  <si>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</si>
  <si>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</si>
  <si>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</si>
  <si>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</si>
  <si>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</si>
  <si>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</si>
  <si>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</si>
  <si>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</si>
  <si>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</si>
  <si>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</si>
  <si>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</si>
  <si>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</si>
  <si>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</si>
  <si>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</si>
  <si>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</si>
  <si>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</si>
  <si>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</si>
  <si>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</si>
  <si>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</si>
  <si>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</si>
  <si>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</si>
  <si>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</si>
  <si>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</si>
  <si>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</si>
  <si>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</si>
  <si>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</si>
  <si>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</si>
  <si>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</si>
  <si>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</si>
  <si>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</si>
  <si>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</si>
  <si>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</si>
  <si>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</si>
  <si>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</si>
  <si>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</si>
  <si>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</si>
  <si>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</si>
  <si>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</si>
  <si>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</si>
  <si>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</si>
  <si>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</si>
  <si>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</si>
  <si>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</si>
  <si>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</si>
  <si>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</si>
  <si>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</si>
  <si>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</si>
  <si>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</si>
  <si>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</si>
  <si>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</si>
  <si>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</si>
  <si>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</si>
  <si>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</si>
  <si>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</si>
  <si>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</si>
  <si>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</si>
  <si>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</si>
  <si>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</si>
  <si>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</si>
  <si>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</si>
  <si>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</si>
  <si>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</si>
  <si>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</si>
  <si>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</si>
  <si>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</si>
  <si>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</si>
  <si>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</si>
  <si>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</si>
  <si>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</si>
  <si>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</si>
  <si>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</si>
  <si>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</si>
  <si>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</si>
  <si>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</si>
  <si>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</si>
  <si>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</si>
  <si>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</si>
  <si>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</si>
  <si>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</si>
  <si>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</si>
  <si>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</si>
  <si>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</si>
  <si>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</si>
  <si>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</si>
  <si>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</si>
  <si>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</si>
  <si>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</si>
  <si>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</si>
  <si>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</si>
  <si>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</si>
  <si>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</si>
  <si>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</si>
  <si>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</si>
  <si>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</si>
  <si>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</si>
  <si>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</si>
  <si>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</si>
  <si>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</si>
  <si>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</si>
  <si>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</si>
  <si>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</si>
  <si>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</si>
  <si>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</si>
  <si>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</si>
  <si>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</si>
  <si>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</si>
  <si>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</si>
  <si>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</si>
  <si>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</si>
  <si>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</si>
  <si>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</si>
  <si>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</si>
  <si>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</si>
  <si>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</si>
  <si>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</si>
  <si>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</si>
  <si>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</si>
  <si>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</si>
  <si>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</si>
  <si>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</si>
  <si>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</si>
  <si>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</si>
  <si>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</si>
  <si>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</si>
  <si>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</si>
  <si>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</si>
  <si>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</si>
  <si>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</si>
  <si>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</si>
  <si>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</si>
  <si>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</si>
  <si>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</si>
  <si>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</si>
  <si>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</si>
  <si>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</si>
  <si>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</si>
  <si>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</si>
  <si>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</si>
  <si>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</si>
  <si>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</si>
  <si>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</si>
  <si>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</si>
  <si>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</si>
  <si>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</si>
  <si>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</si>
  <si>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</si>
  <si>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</si>
  <si>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</si>
  <si>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</si>
  <si>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</si>
  <si>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</si>
  <si>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</si>
  <si>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</si>
  <si>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</si>
  <si>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</si>
  <si>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</si>
  <si>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</si>
  <si>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</si>
  <si>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</si>
  <si>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</si>
  <si>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</si>
  <si>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</si>
  <si>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</si>
  <si>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</si>
  <si>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</si>
  <si>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</si>
  <si>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</si>
  <si>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</si>
  <si>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</si>
  <si>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</si>
  <si>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</si>
  <si>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</si>
  <si>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</si>
  <si>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</si>
  <si>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</si>
  <si>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</si>
  <si>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</si>
  <si>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</si>
  <si>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</si>
  <si>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</si>
  <si>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</si>
  <si>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</si>
  <si>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</si>
  <si>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</si>
  <si>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</si>
  <si>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</si>
  <si>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</si>
  <si>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</si>
  <si>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</si>
  <si>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</si>
  <si>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</si>
  <si>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</si>
  <si>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</si>
  <si>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</si>
  <si>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</si>
  <si>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</si>
  <si>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</si>
  <si>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</si>
  <si>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</si>
  <si>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</si>
  <si>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</si>
  <si>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</si>
  <si>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</si>
  <si>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</si>
  <si>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</si>
  <si>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</si>
  <si>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</si>
  <si>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</si>
  <si>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</si>
  <si>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</si>
  <si>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</si>
  <si>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</si>
  <si>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</si>
  <si>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</si>
  <si>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</si>
  <si>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</si>
  <si>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</si>
  <si>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</si>
  <si>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</si>
  <si>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</si>
  <si>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</si>
  <si>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</si>
  <si>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</si>
  <si>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</si>
  <si>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</si>
  <si>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</si>
  <si>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</si>
  <si>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</si>
  <si>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</si>
  <si>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</si>
  <si>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</si>
  <si>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</si>
  <si>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</si>
  <si>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</si>
  <si>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</si>
  <si>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</si>
  <si>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</si>
  <si>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</si>
  <si>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</si>
  <si>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</si>
  <si>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</si>
  <si>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</si>
  <si>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</si>
  <si>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</si>
  <si>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</si>
  <si>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</si>
  <si>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</si>
  <si>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</si>
  <si>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</si>
  <si>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</si>
  <si>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</si>
  <si>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</si>
  <si>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</si>
  <si>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</si>
  <si>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</si>
  <si>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</si>
  <si>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</si>
  <si>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</si>
  <si>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</si>
  <si>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</si>
  <si>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</si>
  <si>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</si>
  <si>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</si>
  <si>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</si>
  <si>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</si>
  <si>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</si>
  <si>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</si>
  <si>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</si>
  <si>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</si>
  <si>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</si>
  <si>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</si>
  <si>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</si>
  <si>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</si>
  <si>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</si>
  <si>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</si>
  <si>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</si>
  <si>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</si>
  <si>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</si>
  <si>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</si>
  <si>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</si>
  <si>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</si>
  <si>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</si>
  <si>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</si>
  <si>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</si>
  <si>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</si>
  <si>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</si>
  <si>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</si>
  <si>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</si>
  <si>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</si>
  <si>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</si>
  <si>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</si>
  <si>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</si>
  <si>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</si>
  <si>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</si>
  <si>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</si>
  <si>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</si>
  <si>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</si>
  <si>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</si>
  <si>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</si>
  <si>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</si>
  <si>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</si>
  <si>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</si>
  <si>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</si>
  <si>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</si>
  <si>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</si>
  <si>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</si>
  <si>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</si>
  <si>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</si>
  <si>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</si>
  <si>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</si>
  <si>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</si>
  <si>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</si>
  <si>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</si>
  <si>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</si>
  <si>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</si>
  <si>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</si>
  <si>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</si>
  <si>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</si>
  <si>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</si>
  <si>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</si>
  <si>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</si>
  <si>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</si>
  <si>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</si>
  <si>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</si>
  <si>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</si>
  <si>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</si>
  <si>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</si>
  <si>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</si>
  <si>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</si>
  <si>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</si>
  <si>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</si>
  <si>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</si>
  <si>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</si>
  <si>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</si>
  <si>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</si>
  <si>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</si>
  <si>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</si>
  <si>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</si>
  <si>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</si>
  <si>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</si>
  <si>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</si>
  <si>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</si>
  <si>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</si>
  <si>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</si>
  <si>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</si>
  <si>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</si>
  <si>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</si>
  <si>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</si>
  <si>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</si>
  <si>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</si>
  <si>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</si>
  <si>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</si>
  <si>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</si>
  <si>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</si>
  <si>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</si>
  <si>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</si>
  <si>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</si>
  <si>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</si>
  <si>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</si>
  <si>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</si>
  <si>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</si>
  <si>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</si>
  <si>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</si>
  <si>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</si>
  <si>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</si>
  <si>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</si>
  <si>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</si>
  <si>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</si>
  <si>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</si>
  <si>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</si>
  <si>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</si>
  <si>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</si>
  <si>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</si>
  <si>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</si>
  <si>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</si>
  <si>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</si>
  <si>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</si>
  <si>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</si>
  <si>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</si>
  <si>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</si>
  <si>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</si>
  <si>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</si>
  <si>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</si>
  <si>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</si>
  <si>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</si>
  <si>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</si>
  <si>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</si>
  <si>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</si>
  <si>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</si>
  <si>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</si>
  <si>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</si>
  <si>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</si>
  <si>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</si>
  <si>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</si>
  <si>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</si>
  <si>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</si>
  <si>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</si>
  <si>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</si>
  <si>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</si>
  <si>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</si>
  <si>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</si>
  <si>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</si>
  <si>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</si>
  <si>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</si>
  <si>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</si>
  <si>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</si>
  <si>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</si>
  <si>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</si>
  <si>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</si>
  <si>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</si>
  <si>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</si>
  <si>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</si>
  <si>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</si>
  <si>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</si>
  <si>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</si>
  <si>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</si>
  <si>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</si>
  <si>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</si>
  <si>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</si>
  <si>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</si>
  <si>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</si>
  <si>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</si>
  <si>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</si>
  <si>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</si>
  <si>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</si>
  <si>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</si>
  <si>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</si>
  <si>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あさひ病院</t>
    <phoneticPr fontId="3"/>
  </si>
  <si>
    <t>〒673-0033 明石市林崎町２丁目１番３１号</t>
    <phoneticPr fontId="3"/>
  </si>
  <si>
    <t>〇</t>
  </si>
  <si>
    <t>医療法人</t>
  </si>
  <si>
    <t>複数の診療科で活用</t>
  </si>
  <si>
    <t>内科</t>
  </si>
  <si>
    <t>整形外科</t>
  </si>
  <si>
    <t>形成外科</t>
  </si>
  <si>
    <t>ＤＰＣ病院ではない</t>
  </si>
  <si>
    <t>有</t>
  </si>
  <si>
    <t>-</t>
    <phoneticPr fontId="3"/>
  </si>
  <si>
    <t>２階病棟</t>
  </si>
  <si>
    <t>回復期機能</t>
  </si>
  <si>
    <t>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</si>
</sst>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6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1050</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100</v>
      </c>
      <c r="K99" s="237" t="str">
        <f>IF(OR(COUNTIF(L99:M99,"未確認")&gt;0,COUNTIF(L99:M99,"~*")&gt;0),"※","")</f>
        <v/>
      </c>
      <c r="L99" s="258">
        <v>50</v>
      </c>
      <c r="M99" s="258">
        <v>50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100</v>
      </c>
      <c r="K101" s="237" t="str">
        <f>IF(OR(COUNTIF(L101:M101,"未確認")&gt;0,COUNTIF(L101:M101,"~*")&gt;0),"※","")</f>
        <v/>
      </c>
      <c r="L101" s="258">
        <v>50</v>
      </c>
      <c r="M101" s="258">
        <v>50</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IF(OR(COUNTIF(L101:M101,"未確認")&gt;0,COUNTIF(L101:M101,"~*")&gt;0),"※","")</f>
        <v/>
      </c>
      <c r="L102" s="258">
        <v>50</v>
      </c>
      <c r="M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row>
    <row r="132" spans="1:22" s="83" customFormat="1" ht="34.5" customHeight="1">
      <c r="A132" s="244" t="s">
        <v>621</v>
      </c>
      <c r="B132" s="84"/>
      <c r="C132" s="295"/>
      <c r="D132" s="297"/>
      <c r="E132" s="320" t="s">
        <v>58</v>
      </c>
      <c r="F132" s="321"/>
      <c r="G132" s="321"/>
      <c r="H132" s="322"/>
      <c r="I132" s="389"/>
      <c r="J132" s="101"/>
      <c r="K132" s="102"/>
      <c r="L132" s="82">
        <v>50</v>
      </c>
      <c r="M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135</v>
      </c>
      <c r="K154" s="264" t="str">
        <f t="shared" si="3"/>
        <v/>
      </c>
      <c r="L154" s="117">
        <v>68</v>
      </c>
      <c r="M154" s="117">
        <v>67</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13</v>
      </c>
      <c r="K269" s="81" t="str">
        <f t="shared" si="8"/>
        <v/>
      </c>
      <c r="L269" s="147">
        <v>8</v>
      </c>
      <c r="M269" s="147">
        <v>5</v>
      </c>
    </row>
    <row r="270" spans="1:22" s="83" customFormat="1" ht="34.5" customHeight="1">
      <c r="A270" s="249" t="s">
        <v>725</v>
      </c>
      <c r="B270" s="120"/>
      <c r="C270" s="371"/>
      <c r="D270" s="371"/>
      <c r="E270" s="371"/>
      <c r="F270" s="371"/>
      <c r="G270" s="371" t="s">
        <v>148</v>
      </c>
      <c r="H270" s="371"/>
      <c r="I270" s="404"/>
      <c r="J270" s="266">
        <f t="shared" si="9"/>
        <v>4.3999999999999995</v>
      </c>
      <c r="K270" s="81" t="str">
        <f t="shared" si="8"/>
        <v/>
      </c>
      <c r="L270" s="148">
        <v>4.0999999999999996</v>
      </c>
      <c r="M270" s="148">
        <v>0.3</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3</v>
      </c>
      <c r="M271" s="147">
        <v>8</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1</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4</v>
      </c>
      <c r="M273" s="147">
        <v>3</v>
      </c>
    </row>
    <row r="274" spans="1:13" s="83" customFormat="1" ht="34.5" customHeight="1">
      <c r="A274" s="249" t="s">
        <v>727</v>
      </c>
      <c r="B274" s="120"/>
      <c r="C274" s="372"/>
      <c r="D274" s="372"/>
      <c r="E274" s="372"/>
      <c r="F274" s="372"/>
      <c r="G274" s="371" t="s">
        <v>148</v>
      </c>
      <c r="H274" s="371"/>
      <c r="I274" s="404"/>
      <c r="J274" s="266">
        <f t="shared" si="9"/>
        <v>7.4</v>
      </c>
      <c r="K274" s="81" t="str">
        <f t="shared" si="8"/>
        <v/>
      </c>
      <c r="L274" s="148">
        <v>3</v>
      </c>
      <c r="M274" s="148">
        <v>4.4000000000000004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1</v>
      </c>
      <c r="K284" s="81" t="str">
        <f t="shared" si="8"/>
        <v/>
      </c>
      <c r="L284" s="148">
        <v>0</v>
      </c>
      <c r="M284" s="148">
        <v>1</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1.6</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v>
      </c>
      <c r="M302" s="148">
        <v>0</v>
      </c>
      <c r="N302" s="148">
        <v>0.8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0.7</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2</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592</v>
      </c>
      <c r="K392" s="81" t="str">
        <f t="shared" ref="K392:K397" si="12">IF(OR(COUNTIF(L392:M392,"未確認")&gt;0,COUNTIF(L392:M392,"~*")&gt;0),"※","")</f>
        <v/>
      </c>
      <c r="L392" s="147">
        <v>311</v>
      </c>
      <c r="M392" s="147">
        <v>281</v>
      </c>
    </row>
    <row r="393" spans="1:22" s="83" customFormat="1" ht="34.5" customHeight="1">
      <c r="A393" s="249" t="s">
        <v>773</v>
      </c>
      <c r="B393" s="84"/>
      <c r="C393" s="370"/>
      <c r="D393" s="380"/>
      <c r="E393" s="320" t="s">
        <v>224</v>
      </c>
      <c r="F393" s="321"/>
      <c r="G393" s="321"/>
      <c r="H393" s="322"/>
      <c r="I393" s="343"/>
      <c r="J393" s="140">
        <f t="shared" si="11"/>
        <v>263</v>
      </c>
      <c r="K393" s="81" t="str">
        <f t="shared" si="12"/>
        <v/>
      </c>
      <c r="L393" s="147">
        <v>136</v>
      </c>
      <c r="M393" s="147">
        <v>127</v>
      </c>
    </row>
    <row r="394" spans="1:22" s="83" customFormat="1" ht="34.5" customHeight="1">
      <c r="A394" s="250" t="s">
        <v>774</v>
      </c>
      <c r="B394" s="84"/>
      <c r="C394" s="370"/>
      <c r="D394" s="381"/>
      <c r="E394" s="320" t="s">
        <v>225</v>
      </c>
      <c r="F394" s="321"/>
      <c r="G394" s="321"/>
      <c r="H394" s="322"/>
      <c r="I394" s="343"/>
      <c r="J394" s="140">
        <f t="shared" si="11"/>
        <v>97</v>
      </c>
      <c r="K394" s="81" t="str">
        <f t="shared" si="12"/>
        <v/>
      </c>
      <c r="L394" s="147">
        <v>51</v>
      </c>
      <c r="M394" s="147">
        <v>46</v>
      </c>
    </row>
    <row r="395" spans="1:22" s="83" customFormat="1" ht="34.5" customHeight="1">
      <c r="A395" s="250" t="s">
        <v>775</v>
      </c>
      <c r="B395" s="84"/>
      <c r="C395" s="370"/>
      <c r="D395" s="382"/>
      <c r="E395" s="320" t="s">
        <v>226</v>
      </c>
      <c r="F395" s="321"/>
      <c r="G395" s="321"/>
      <c r="H395" s="322"/>
      <c r="I395" s="343"/>
      <c r="J395" s="140">
        <f t="shared" si="11"/>
        <v>232</v>
      </c>
      <c r="K395" s="81" t="str">
        <f t="shared" si="12"/>
        <v/>
      </c>
      <c r="L395" s="147">
        <v>124</v>
      </c>
      <c r="M395" s="147">
        <v>108</v>
      </c>
    </row>
    <row r="396" spans="1:22" s="83" customFormat="1" ht="34.5" customHeight="1">
      <c r="A396" s="250" t="s">
        <v>776</v>
      </c>
      <c r="B396" s="1"/>
      <c r="C396" s="370"/>
      <c r="D396" s="320" t="s">
        <v>227</v>
      </c>
      <c r="E396" s="321"/>
      <c r="F396" s="321"/>
      <c r="G396" s="321"/>
      <c r="H396" s="322"/>
      <c r="I396" s="343"/>
      <c r="J396" s="140">
        <f t="shared" si="11"/>
        <v>36407</v>
      </c>
      <c r="K396" s="81" t="str">
        <f t="shared" si="12"/>
        <v/>
      </c>
      <c r="L396" s="147">
        <v>16581</v>
      </c>
      <c r="M396" s="147">
        <v>19826</v>
      </c>
    </row>
    <row r="397" spans="1:22" s="83" customFormat="1" ht="34.5" customHeight="1">
      <c r="A397" s="250" t="s">
        <v>777</v>
      </c>
      <c r="B397" s="119"/>
      <c r="C397" s="370"/>
      <c r="D397" s="320" t="s">
        <v>228</v>
      </c>
      <c r="E397" s="321"/>
      <c r="F397" s="321"/>
      <c r="G397" s="321"/>
      <c r="H397" s="322"/>
      <c r="I397" s="344"/>
      <c r="J397" s="140">
        <f t="shared" si="11"/>
        <v>595</v>
      </c>
      <c r="K397" s="81" t="str">
        <f t="shared" si="12"/>
        <v/>
      </c>
      <c r="L397" s="147">
        <v>311</v>
      </c>
      <c r="M397" s="147">
        <v>284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592</v>
      </c>
      <c r="K405" s="81" t="str">
        <f t="shared" ref="K405:K422" si="14">IF(OR(COUNTIF(L405:M405,"未確認")&gt;0,COUNTIF(L405:M405,"~*")&gt;0),"※","")</f>
        <v/>
      </c>
      <c r="L405" s="147">
        <v>311</v>
      </c>
      <c r="M405" s="147">
        <v>281</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318</v>
      </c>
      <c r="K407" s="81" t="str">
        <f t="shared" si="14"/>
        <v/>
      </c>
      <c r="L407" s="147">
        <v>163</v>
      </c>
      <c r="M407" s="147">
        <v>155</v>
      </c>
    </row>
    <row r="408" spans="1:22" s="83" customFormat="1" ht="34.5" customHeight="1">
      <c r="A408" s="251" t="s">
        <v>781</v>
      </c>
      <c r="B408" s="119"/>
      <c r="C408" s="369"/>
      <c r="D408" s="369"/>
      <c r="E408" s="320" t="s">
        <v>236</v>
      </c>
      <c r="F408" s="321"/>
      <c r="G408" s="321"/>
      <c r="H408" s="322"/>
      <c r="I408" s="361"/>
      <c r="J408" s="140">
        <f t="shared" si="13"/>
        <v>224</v>
      </c>
      <c r="K408" s="81" t="str">
        <f t="shared" si="14"/>
        <v/>
      </c>
      <c r="L408" s="147">
        <v>125</v>
      </c>
      <c r="M408" s="147">
        <v>99</v>
      </c>
    </row>
    <row r="409" spans="1:22" s="83" customFormat="1" ht="34.5" customHeight="1">
      <c r="A409" s="251" t="s">
        <v>782</v>
      </c>
      <c r="B409" s="119"/>
      <c r="C409" s="369"/>
      <c r="D409" s="369"/>
      <c r="E409" s="317" t="s">
        <v>989</v>
      </c>
      <c r="F409" s="318"/>
      <c r="G409" s="318"/>
      <c r="H409" s="319"/>
      <c r="I409" s="361"/>
      <c r="J409" s="140">
        <f t="shared" si="13"/>
        <v>50</v>
      </c>
      <c r="K409" s="81" t="str">
        <f t="shared" si="14"/>
        <v/>
      </c>
      <c r="L409" s="147">
        <v>23</v>
      </c>
      <c r="M409" s="147">
        <v>27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595</v>
      </c>
      <c r="K413" s="81" t="str">
        <f t="shared" si="14"/>
        <v/>
      </c>
      <c r="L413" s="147">
        <v>311</v>
      </c>
      <c r="M413" s="147">
        <v>284</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373</v>
      </c>
      <c r="K415" s="81" t="str">
        <f t="shared" si="14"/>
        <v/>
      </c>
      <c r="L415" s="147">
        <v>196</v>
      </c>
      <c r="M415" s="147">
        <v>177</v>
      </c>
    </row>
    <row r="416" spans="1:22" s="83" customFormat="1" ht="34.5" customHeight="1">
      <c r="A416" s="251" t="s">
        <v>789</v>
      </c>
      <c r="B416" s="119"/>
      <c r="C416" s="369"/>
      <c r="D416" s="369"/>
      <c r="E416" s="320" t="s">
        <v>243</v>
      </c>
      <c r="F416" s="321"/>
      <c r="G416" s="321"/>
      <c r="H416" s="322"/>
      <c r="I416" s="361"/>
      <c r="J416" s="140">
        <f t="shared" si="13"/>
        <v>71</v>
      </c>
      <c r="K416" s="81" t="str">
        <f t="shared" si="14"/>
        <v/>
      </c>
      <c r="L416" s="147">
        <v>39</v>
      </c>
      <c r="M416" s="147">
        <v>32</v>
      </c>
    </row>
    <row r="417" spans="1:22" s="83" customFormat="1" ht="34.5" customHeight="1">
      <c r="A417" s="251" t="s">
        <v>790</v>
      </c>
      <c r="B417" s="119"/>
      <c r="C417" s="369"/>
      <c r="D417" s="369"/>
      <c r="E417" s="320" t="s">
        <v>244</v>
      </c>
      <c r="F417" s="321"/>
      <c r="G417" s="321"/>
      <c r="H417" s="322"/>
      <c r="I417" s="361"/>
      <c r="J417" s="140">
        <f t="shared" si="13"/>
        <v>28</v>
      </c>
      <c r="K417" s="81" t="str">
        <f t="shared" si="14"/>
        <v/>
      </c>
      <c r="L417" s="147">
        <v>17</v>
      </c>
      <c r="M417" s="147">
        <v>11</v>
      </c>
    </row>
    <row r="418" spans="1:22" s="83" customFormat="1" ht="34.5" customHeight="1">
      <c r="A418" s="251" t="s">
        <v>791</v>
      </c>
      <c r="B418" s="119"/>
      <c r="C418" s="369"/>
      <c r="D418" s="369"/>
      <c r="E418" s="320" t="s">
        <v>245</v>
      </c>
      <c r="F418" s="321"/>
      <c r="G418" s="321"/>
      <c r="H418" s="322"/>
      <c r="I418" s="361"/>
      <c r="J418" s="140">
        <f t="shared" si="13"/>
        <v>7</v>
      </c>
      <c r="K418" s="81" t="str">
        <f t="shared" si="14"/>
        <v/>
      </c>
      <c r="L418" s="147">
        <v>5</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5</v>
      </c>
      <c r="M420" s="147">
        <v>5</v>
      </c>
    </row>
    <row r="421" spans="1:22" s="83" customFormat="1" ht="34.5" customHeight="1">
      <c r="A421" s="251" t="s">
        <v>794</v>
      </c>
      <c r="B421" s="119"/>
      <c r="C421" s="369"/>
      <c r="D421" s="369"/>
      <c r="E421" s="320" t="s">
        <v>247</v>
      </c>
      <c r="F421" s="321"/>
      <c r="G421" s="321"/>
      <c r="H421" s="322"/>
      <c r="I421" s="361"/>
      <c r="J421" s="140">
        <f t="shared" si="13"/>
        <v>106</v>
      </c>
      <c r="K421" s="81" t="str">
        <f t="shared" si="14"/>
        <v/>
      </c>
      <c r="L421" s="147">
        <v>49</v>
      </c>
      <c r="M421" s="147">
        <v>57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595</v>
      </c>
      <c r="K430" s="193" t="str">
        <f>IF(OR(COUNTIF(L430:M430,"未確認")&gt;0,COUNTIF(L430:M430,"~*")&gt;0),"※","")</f>
        <v/>
      </c>
      <c r="L430" s="147">
        <v>311</v>
      </c>
      <c r="M430" s="147">
        <v>284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373</v>
      </c>
      <c r="K431" s="193" t="str">
        <f>IF(OR(COUNTIF(L431:M431,"未確認")&gt;0,COUNTIF(L431:M431,"~*")&gt;0),"※","")</f>
        <v/>
      </c>
      <c r="L431" s="147">
        <v>196</v>
      </c>
      <c r="M431" s="147">
        <v>177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108</v>
      </c>
      <c r="K432" s="193" t="str">
        <f>IF(OR(COUNTIF(L432:M432,"未確認")&gt;0,COUNTIF(L432:M432,"~*")&gt;0),"※","")</f>
        <v/>
      </c>
      <c r="L432" s="147">
        <v>62</v>
      </c>
      <c r="M432" s="147">
        <v>46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111</v>
      </c>
      <c r="K433" s="193" t="str">
        <f>IF(OR(COUNTIF(L433:M433,"未確認")&gt;0,COUNTIF(L433:M433,"~*")&gt;0),"※","")</f>
        <v/>
      </c>
      <c r="L433" s="147">
        <v>52</v>
      </c>
      <c r="M433" s="147">
        <v>59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v>
      </c>
      <c r="K434" s="193" t="str">
        <f>IF(OR(COUNTIF(L434:M434,"未確認")&gt;0,COUNTIF(L434:M434,"~*")&gt;0),"※","")</f>
        <v/>
      </c>
      <c r="L434" s="147">
        <v>1</v>
      </c>
      <c r="M434" s="147">
        <v>2</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t="s">
        <v>541</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t="s">
        <v>541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23</v>
      </c>
      <c r="K631" s="201" t="str">
        <f t="shared" ref="K631:K638" si="31">IF(OR(COUNTIF(L631:M631,"未確認")&gt;0,COUNTIF(L631:M631,"*")&gt;0),"※","")</f>
        <v/>
      </c>
      <c r="L631" s="117">
        <v>10</v>
      </c>
      <c r="M631" s="117">
        <v>13</v>
      </c>
    </row>
    <row r="632" spans="1:22" s="118" customFormat="1" ht="56.15" customHeight="1">
      <c r="A632" s="252" t="s">
        <v>918</v>
      </c>
      <c r="B632" s="119"/>
      <c r="C632" s="320" t="s">
        <v>434</v>
      </c>
      <c r="D632" s="321"/>
      <c r="E632" s="321"/>
      <c r="F632" s="321"/>
      <c r="G632" s="321"/>
      <c r="H632" s="322"/>
      <c r="I632" s="122" t="s">
        <v>435</v>
      </c>
      <c r="J632" s="116">
        <f t="shared" si="30"/>
        <v>44</v>
      </c>
      <c r="K632" s="201" t="str">
        <f t="shared" si="31"/>
        <v/>
      </c>
      <c r="L632" s="117">
        <v>27</v>
      </c>
      <c r="M632" s="117">
        <v>17</v>
      </c>
    </row>
    <row r="633" spans="1:22" s="118" customFormat="1" ht="56">
      <c r="A633" s="252" t="s">
        <v>919</v>
      </c>
      <c r="B633" s="119"/>
      <c r="C633" s="320" t="s">
        <v>436</v>
      </c>
      <c r="D633" s="321"/>
      <c r="E633" s="321"/>
      <c r="F633" s="321"/>
      <c r="G633" s="321"/>
      <c r="H633" s="322"/>
      <c r="I633" s="122" t="s">
        <v>437</v>
      </c>
      <c r="J633" s="116">
        <f t="shared" si="30"/>
        <v>13</v>
      </c>
      <c r="K633" s="201" t="str">
        <f t="shared" si="31"/>
        <v>※</v>
      </c>
      <c r="L633" s="117">
        <v>13</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11</v>
      </c>
      <c r="K637" s="201" t="str">
        <f t="shared" si="31"/>
        <v>※</v>
      </c>
      <c r="L637" s="117" t="s">
        <v>541</v>
      </c>
      <c r="M637" s="117">
        <v>11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86</v>
      </c>
      <c r="K646" s="201" t="str">
        <f t="shared" ref="K646:K660" si="33">IF(OR(COUNTIF(L646:M646,"未確認")&gt;0,COUNTIF(L646:M646,"*")&gt;0),"※","")</f>
        <v/>
      </c>
      <c r="L646" s="117">
        <v>50</v>
      </c>
      <c r="M646" s="117">
        <v>36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31</v>
      </c>
      <c r="K649" s="201" t="str">
        <f t="shared" si="33"/>
        <v/>
      </c>
      <c r="L649" s="117">
        <v>20</v>
      </c>
      <c r="M649" s="117">
        <v>11</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v>11</v>
      </c>
      <c r="M650" s="117" t="s">
        <v>541</v>
      </c>
    </row>
    <row r="651" spans="1:22" s="118" customFormat="1" ht="70" customHeight="1">
      <c r="A651" s="252" t="s">
        <v>930</v>
      </c>
      <c r="B651" s="84"/>
      <c r="C651" s="188"/>
      <c r="D651" s="221"/>
      <c r="E651" s="320" t="s">
        <v>942</v>
      </c>
      <c r="F651" s="321"/>
      <c r="G651" s="321"/>
      <c r="H651" s="322"/>
      <c r="I651" s="122" t="s">
        <v>460</v>
      </c>
      <c r="J651" s="116">
        <f t="shared" si="32"/>
        <v>29</v>
      </c>
      <c r="K651" s="201" t="str">
        <f t="shared" si="33"/>
        <v/>
      </c>
      <c r="L651" s="117">
        <v>13</v>
      </c>
      <c r="M651" s="117">
        <v>16</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v>
      </c>
      <c r="L655" s="117">
        <v>13</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13</v>
      </c>
      <c r="K658" s="201" t="str">
        <f t="shared" si="33"/>
        <v>※</v>
      </c>
      <c r="L658" s="117" t="s">
        <v>541</v>
      </c>
      <c r="M658" s="117">
        <v>13</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08D8E70-661C-4B82-BC9A-D2792632F4D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2019-12-23T00:52:13Z</dcterms:modified>
</cp:coreProperties>
</file>