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CB56D1-7F24-4802-8B84-61805B582A3A}"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<sst xmlns="http://schemas.openxmlformats.org/spreadsheetml/2006/main" count="3080" uniqueCount="1053">
  <si>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</si>
  <si>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</si>
  <si>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</si>
  <si>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</si>
  <si>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</si>
  <si>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</si>
  <si>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</si>
  <si>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</si>
  <si>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</si>
  <si>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</si>
  <si>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</si>
  <si>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</si>
  <si>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</si>
  <si>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</si>
  <si>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</si>
  <si>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</si>
  <si>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</si>
  <si>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</si>
  <si>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</si>
  <si>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</si>
  <si>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</si>
  <si>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</si>
  <si>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</si>
  <si>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</si>
  <si>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</si>
  <si>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</si>
  <si>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</si>
  <si>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</si>
  <si>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</si>
  <si>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</si>
  <si>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</si>
  <si>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</si>
  <si>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</si>
  <si>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</si>
  <si>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</si>
  <si>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</si>
  <si>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</si>
  <si>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</si>
  <si>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</si>
  <si>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</si>
  <si>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</si>
  <si>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</si>
  <si>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</si>
  <si>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</si>
  <si>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</si>
  <si>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</si>
  <si>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</si>
  <si>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</si>
  <si>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</si>
  <si>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</si>
  <si>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</si>
  <si>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</si>
  <si>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</si>
  <si>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</si>
  <si>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</si>
  <si>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</si>
  <si>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</si>
  <si>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</si>
  <si>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</si>
  <si>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</si>
  <si>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</si>
  <si>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</si>
  <si>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</si>
  <si>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</si>
  <si>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</si>
  <si>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</si>
  <si>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</si>
  <si>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</si>
  <si>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</si>
  <si>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</si>
  <si>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</si>
  <si>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</si>
  <si>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</si>
  <si>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</si>
  <si>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</si>
  <si>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</si>
  <si>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</si>
  <si>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</si>
  <si>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</si>
  <si>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</si>
  <si>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</si>
  <si>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</si>
  <si>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</si>
  <si>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</si>
  <si>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</si>
  <si>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</si>
  <si>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</si>
  <si>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</si>
  <si>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</si>
  <si>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</si>
  <si>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</si>
  <si>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</si>
  <si>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</si>
  <si>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</si>
  <si>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</si>
  <si>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</si>
  <si>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</si>
  <si>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</si>
  <si>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</si>
  <si>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</si>
  <si>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</si>
  <si>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</si>
  <si>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</si>
  <si>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</si>
  <si>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</si>
  <si>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</si>
  <si>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</si>
  <si>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</si>
  <si>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</si>
  <si>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</si>
  <si>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</si>
  <si>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</si>
  <si>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</si>
  <si>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</si>
  <si>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</si>
  <si>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</si>
  <si>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</si>
  <si>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</si>
  <si>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</si>
  <si>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</si>
  <si>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</si>
  <si>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</si>
  <si>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</si>
  <si>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</si>
  <si>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</si>
  <si>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</si>
  <si>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</si>
  <si>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</si>
  <si>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</si>
  <si>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</si>
  <si>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</si>
  <si>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</si>
  <si>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</si>
  <si>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</si>
  <si>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</si>
  <si>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</si>
  <si>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</si>
  <si>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</si>
  <si>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</si>
  <si>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</si>
  <si>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</si>
  <si>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</si>
  <si>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</si>
  <si>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</si>
  <si>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</si>
  <si>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</si>
  <si>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</si>
  <si>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</si>
  <si>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</si>
  <si>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</si>
  <si>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</si>
  <si>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</si>
  <si>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</si>
  <si>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</si>
  <si>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</si>
  <si>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</si>
  <si>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</si>
  <si>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</si>
  <si>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</si>
  <si>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</si>
  <si>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</si>
  <si>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</si>
  <si>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</si>
  <si>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</si>
  <si>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</si>
  <si>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</si>
  <si>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</si>
  <si>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</si>
  <si>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</si>
  <si>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</si>
  <si>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</si>
  <si>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</si>
  <si>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</si>
  <si>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</si>
  <si>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</si>
  <si>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</si>
  <si>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</si>
  <si>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</si>
  <si>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</si>
  <si>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</si>
  <si>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</si>
  <si>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</si>
  <si>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</si>
  <si>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</si>
  <si>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</si>
  <si>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</si>
  <si>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</si>
  <si>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</si>
  <si>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</si>
  <si>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</si>
  <si>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</si>
  <si>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</si>
  <si>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</si>
  <si>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</si>
  <si>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</si>
  <si>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</si>
  <si>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</si>
  <si>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</si>
  <si>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</si>
  <si>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</si>
  <si>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</si>
  <si>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</si>
  <si>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</si>
  <si>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</si>
  <si>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</si>
  <si>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</si>
  <si>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</si>
  <si>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</si>
  <si>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</si>
  <si>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</si>
  <si>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</si>
  <si>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</si>
  <si>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</si>
  <si>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</si>
  <si>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</si>
  <si>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</si>
  <si>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</si>
  <si>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</si>
  <si>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</si>
  <si>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</si>
  <si>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</si>
  <si>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</si>
  <si>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</si>
  <si>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</si>
  <si>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</si>
  <si>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</si>
  <si>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</si>
  <si>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</si>
  <si>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</si>
  <si>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</si>
  <si>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</si>
  <si>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</si>
  <si>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</si>
  <si>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</si>
  <si>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</si>
  <si>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</si>
  <si>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</si>
  <si>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</si>
  <si>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</si>
  <si>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</si>
  <si>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</si>
  <si>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</si>
  <si>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</si>
  <si>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</si>
  <si>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</si>
  <si>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</si>
  <si>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</si>
  <si>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</si>
  <si>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</si>
  <si>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</si>
  <si>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</si>
  <si>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</si>
  <si>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</si>
  <si>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</si>
  <si>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</si>
  <si>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</si>
  <si>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</si>
  <si>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</si>
  <si>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</si>
  <si>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</si>
  <si>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</si>
  <si>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</si>
  <si>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</si>
  <si>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</si>
  <si>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</si>
  <si>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</si>
  <si>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</si>
  <si>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</si>
  <si>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</si>
  <si>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</si>
  <si>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</si>
  <si>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</si>
  <si>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</si>
  <si>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</si>
  <si>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</si>
  <si>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</si>
  <si>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</si>
  <si>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</si>
  <si>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</si>
  <si>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</si>
  <si>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</si>
  <si>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</si>
  <si>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</si>
  <si>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</si>
  <si>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</si>
  <si>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</si>
  <si>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</si>
  <si>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</si>
  <si>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</si>
  <si>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</si>
  <si>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</si>
  <si>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</si>
  <si>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</si>
  <si>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</si>
  <si>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</si>
  <si>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</si>
  <si>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</si>
  <si>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</si>
  <si>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</si>
  <si>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</si>
  <si>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</si>
  <si>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</si>
  <si>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</si>
  <si>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</si>
  <si>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</si>
  <si>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</si>
  <si>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</si>
  <si>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</si>
  <si>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</si>
  <si>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</si>
  <si>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</si>
  <si>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</si>
  <si>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</si>
  <si>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</si>
  <si>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</si>
  <si>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</si>
  <si>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</si>
  <si>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</si>
  <si>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</si>
  <si>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</si>
  <si>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</si>
  <si>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</si>
  <si>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</si>
  <si>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</si>
  <si>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</si>
  <si>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</si>
  <si>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</si>
  <si>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</si>
  <si>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</si>
  <si>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</si>
  <si>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</si>
  <si>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</si>
  <si>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</si>
  <si>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</si>
  <si>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</si>
  <si>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</si>
  <si>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</si>
  <si>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</si>
  <si>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</si>
  <si>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</si>
  <si>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</si>
  <si>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</si>
  <si>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</si>
  <si>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</si>
  <si>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</si>
  <si>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</si>
  <si>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</si>
  <si>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</si>
  <si>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</si>
  <si>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</si>
  <si>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</si>
  <si>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</si>
  <si>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</si>
  <si>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</si>
  <si>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</si>
  <si>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</si>
  <si>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</si>
  <si>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</si>
  <si>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</si>
  <si>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</si>
  <si>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</si>
  <si>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</si>
  <si>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</si>
  <si>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</si>
  <si>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</si>
  <si>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</si>
  <si>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</si>
  <si>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</si>
  <si>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</si>
  <si>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</si>
  <si>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</si>
  <si>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</si>
  <si>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</si>
  <si>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</si>
  <si>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</si>
  <si>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</si>
  <si>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</si>
  <si>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</si>
  <si>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</si>
  <si>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</si>
  <si>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</si>
  <si>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</si>
  <si>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</si>
  <si>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</si>
  <si>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</si>
  <si>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</si>
  <si>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</si>
  <si>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</si>
  <si>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</si>
  <si>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</si>
  <si>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</si>
  <si>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</si>
  <si>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</si>
  <si>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</si>
  <si>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</si>
  <si>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</si>
  <si>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</si>
  <si>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</si>
  <si>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</si>
  <si>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</si>
  <si>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</si>
  <si>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</si>
  <si>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</si>
  <si>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</si>
  <si>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</si>
  <si>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</si>
  <si>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</si>
  <si>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</si>
  <si>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</si>
  <si>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</si>
  <si>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</si>
  <si>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</si>
  <si>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</si>
  <si>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</si>
  <si>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</si>
  <si>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</si>
  <si>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</si>
  <si>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</si>
  <si>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</si>
  <si>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</si>
  <si>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</si>
  <si>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</si>
  <si>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</si>
  <si>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</si>
  <si>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</si>
  <si>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</si>
  <si>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</si>
  <si>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</si>
  <si>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</si>
  <si>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</si>
  <si>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</si>
  <si>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</si>
  <si>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</si>
  <si>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</si>
  <si>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</si>
  <si>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</si>
  <si>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</si>
  <si>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</si>
  <si>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</si>
  <si>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</si>
  <si>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</si>
  <si>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</si>
  <si>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</si>
  <si>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</si>
  <si>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</si>
  <si>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</si>
  <si>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</si>
  <si>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</si>
  <si>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</si>
  <si>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</si>
  <si>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</si>
  <si>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</si>
  <si>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</si>
  <si>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</si>
  <si>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</si>
  <si>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</si>
  <si>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</si>
  <si>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</si>
  <si>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</si>
  <si>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</si>
  <si>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</si>
  <si>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</si>
  <si>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</si>
  <si>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</si>
  <si>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</si>
  <si>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</si>
  <si>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</si>
  <si>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</si>
  <si>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</si>
  <si>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</si>
  <si>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</si>
  <si>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</si>
  <si>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</si>
  <si>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</si>
  <si>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</si>
  <si>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</si>
  <si>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</si>
  <si>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</si>
  <si>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</si>
  <si>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</si>
  <si>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</si>
  <si>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</si>
  <si>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</si>
  <si>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</si>
  <si>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</si>
  <si>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</si>
  <si>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</si>
  <si>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</si>
  <si>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</si>
  <si>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</si>
  <si>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</si>
  <si>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</si>
  <si>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</si>
  <si>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</si>
  <si>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</si>
  <si>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</si>
  <si>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</si>
  <si>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</si>
  <si>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</si>
  <si>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</si>
  <si>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</si>
  <si>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</si>
  <si>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</si>
  <si>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</si>
  <si>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</si>
  <si>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</si>
  <si>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</si>
  <si>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</si>
  <si>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</si>
  <si>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</si>
  <si>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</si>
  <si>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</si>
  <si>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</si>
  <si>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</si>
  <si>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</si>
  <si>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</si>
  <si>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</si>
  <si>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</si>
  <si>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</si>
  <si>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</si>
  <si>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</si>
  <si>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</si>
  <si>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</si>
  <si>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</si>
  <si>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</si>
  <si>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</si>
  <si>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</si>
  <si>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</si>
  <si>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</si>
  <si>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</si>
  <si>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</si>
  <si>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</si>
  <si>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</si>
  <si>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</si>
  <si>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</si>
  <si>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</si>
  <si>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</si>
  <si>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</si>
  <si>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</si>
  <si>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</si>
  <si>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</si>
  <si>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</si>
  <si>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</si>
  <si>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</si>
  <si>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</si>
  <si>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</si>
  <si>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</si>
  <si>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</si>
  <si>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</si>
  <si>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</si>
  <si>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</si>
  <si>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</si>
  <si>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</si>
  <si>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</si>
  <si>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</si>
  <si>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</si>
  <si>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</si>
  <si>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</si>
  <si>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</si>
  <si>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</si>
  <si>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</si>
  <si>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</si>
  <si>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</si>
  <si>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</si>
  <si>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</si>
  <si>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</si>
  <si>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</si>
  <si>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</si>
  <si>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</si>
  <si>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</si>
  <si>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</si>
  <si>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</si>
  <si>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</si>
  <si>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</si>
  <si>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</si>
  <si>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</si>
  <si>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</si>
  <si>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</si>
  <si>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</si>
  <si>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</si>
  <si>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</si>
  <si>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</si>
  <si>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</si>
  <si>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</si>
  <si>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</si>
  <si>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</si>
  <si>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</si>
  <si>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</si>
  <si>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</si>
  <si>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</si>
  <si>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</si>
  <si>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</si>
  <si>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</si>
  <si>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</si>
  <si>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</si>
  <si>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</si>
  <si>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</si>
  <si>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</si>
  <si>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</si>
  <si>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</si>
  <si>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</si>
  <si>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</si>
  <si>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</si>
  <si>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</si>
  <si>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</si>
  <si>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</si>
  <si>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</si>
  <si>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</si>
  <si>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</si>
  <si>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</si>
  <si>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</si>
  <si>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</si>
  <si>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</si>
  <si>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</si>
  <si>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</si>
  <si>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</si>
  <si>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</si>
  <si>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</si>
  <si>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</si>
  <si>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</si>
  <si>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</si>
  <si>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</si>
  <si>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</si>
  <si>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</si>
  <si>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</si>
  <si>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</si>
  <si>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</si>
  <si>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</si>
  <si>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</si>
  <si>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</si>
  <si>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</si>
  <si>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</si>
  <si>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</si>
  <si>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</si>
  <si>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</si>
  <si>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</si>
  <si>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</si>
  <si>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</si>
  <si>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</si>
  <si>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</si>
  <si>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</si>
  <si>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</si>
  <si>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</si>
  <si>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</si>
  <si>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</si>
  <si>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</si>
  <si>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</si>
  <si>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</si>
  <si>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</si>
  <si>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</si>
  <si>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</si>
  <si>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</si>
  <si>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</si>
  <si>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</si>
  <si>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</si>
  <si>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</si>
  <si>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</si>
  <si>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</si>
  <si>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</si>
  <si>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</si>
  <si>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</si>
  <si>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</si>
  <si>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</si>
  <si>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</si>
  <si>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</si>
  <si>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</si>
  <si>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</si>
  <si>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</si>
  <si>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</si>
  <si>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</si>
  <si>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</si>
  <si>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</si>
  <si>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</si>
  <si>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</si>
  <si>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</si>
  <si>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</si>
  <si>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</si>
  <si>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</si>
  <si>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</si>
  <si>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</si>
  <si>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</si>
  <si>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</si>
  <si>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</si>
  <si>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</si>
  <si>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</si>
  <si>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</si>
  <si>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</si>
  <si>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</si>
  <si>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</si>
  <si>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</si>
  <si>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</si>
  <si>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</si>
  <si>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</si>
  <si>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</si>
  <si>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</si>
  <si>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</si>
  <si>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</si>
  <si>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</si>
  <si>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</si>
  <si>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</si>
  <si>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</si>
  <si>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</si>
  <si>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</si>
  <si>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</si>
  <si>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</si>
  <si>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</si>
  <si>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</si>
  <si>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</si>
  <si>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</si>
  <si>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</si>
  <si>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</si>
  <si>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</si>
  <si>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</si>
  <si>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</si>
  <si>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</si>
  <si>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</si>
  <si>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</si>
  <si>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</si>
  <si>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</si>
  <si>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</si>
  <si>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</si>
  <si>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</si>
  <si>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</si>
  <si>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</si>
  <si>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</si>
  <si>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</si>
  <si>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</si>
  <si>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</si>
  <si>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</si>
  <si>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</si>
  <si>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</si>
  <si>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</si>
  <si>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</si>
  <si>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</si>
  <si>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</si>
  <si>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</si>
  <si>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</si>
  <si>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</si>
  <si>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</si>
  <si>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</si>
  <si>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</si>
  <si>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</si>
  <si>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</si>
  <si>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</si>
  <si>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</si>
  <si>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</si>
  <si>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</si>
  <si>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</si>
  <si>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</si>
  <si>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</si>
  <si>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</si>
  <si>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</si>
  <si>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</si>
  <si>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</si>
  <si>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</si>
  <si>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</si>
  <si>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</si>
  <si>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</si>
  <si>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</si>
  <si>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</si>
  <si>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</si>
  <si>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</si>
  <si>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</si>
  <si>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</si>
  <si>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</si>
  <si>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</si>
  <si>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</si>
  <si>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</si>
  <si>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</si>
  <si>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</si>
  <si>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</si>
  <si>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</si>
  <si>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</si>
  <si>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</si>
  <si>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</si>
  <si>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</si>
  <si>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</si>
  <si>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</si>
  <si>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</si>
  <si>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</si>
  <si>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</si>
  <si>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</si>
  <si>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</si>
  <si>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</si>
  <si>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</si>
  <si>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</si>
  <si>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</si>
  <si>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</si>
  <si>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</si>
  <si>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</si>
  <si>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</si>
  <si>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</si>
  <si>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</si>
  <si>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</si>
  <si>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</si>
  <si>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</si>
  <si>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</si>
  <si>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</si>
  <si>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</si>
  <si>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</si>
  <si>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</si>
  <si>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</si>
  <si>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</si>
  <si>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</si>
  <si>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</si>
  <si>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</si>
  <si>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</si>
  <si>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</si>
  <si>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</si>
  <si>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</si>
  <si>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</si>
  <si>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</si>
  <si>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</si>
  <si>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</si>
  <si>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</si>
  <si>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</si>
  <si>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</si>
  <si>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</si>
  <si>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</si>
  <si>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</si>
  <si>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</si>
  <si>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</si>
  <si>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</si>
  <si>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</si>
  <si>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</si>
  <si>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</si>
  <si>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</si>
  <si>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</si>
  <si>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</si>
  <si>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</si>
  <si>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</si>
  <si>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</si>
  <si>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</si>
  <si>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</si>
  <si>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</si>
  <si>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</si>
  <si>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</si>
  <si>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</si>
  <si>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</si>
  <si>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</si>
  <si>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</si>
  <si>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</si>
  <si>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</si>
  <si>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</si>
  <si>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</si>
  <si>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</si>
  <si>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</si>
  <si>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</si>
  <si>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</si>
  <si>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</si>
  <si>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</si>
  <si>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</si>
  <si>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</si>
  <si>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</si>
  <si>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</si>
  <si>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</si>
  <si>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</si>
  <si>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</si>
  <si>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</si>
  <si>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</si>
  <si>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</si>
  <si>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</si>
  <si>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</si>
  <si>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</si>
  <si>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</si>
  <si>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</si>
  <si>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</si>
  <si>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</si>
  <si>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</si>
  <si>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</si>
  <si>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</si>
  <si>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</si>
  <si>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</si>
  <si>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</si>
  <si>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</si>
  <si>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</si>
  <si>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</si>
  <si>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</si>
  <si>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</si>
  <si>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</si>
  <si>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</si>
  <si>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</si>
  <si>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</si>
  <si>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</si>
  <si>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</si>
  <si>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</si>
  <si>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</si>
  <si>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</si>
  <si>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</si>
  <si>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</si>
  <si>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</si>
  <si>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</si>
  <si>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</si>
  <si>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</si>
  <si>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</si>
  <si>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</si>
  <si>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</si>
  <si>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</si>
  <si>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</si>
  <si>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</si>
  <si>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</si>
  <si>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</si>
  <si>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</si>
  <si>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</si>
  <si>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</si>
  <si>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</si>
  <si>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</si>
  <si>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</si>
  <si>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</si>
  <si>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</si>
  <si>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</si>
  <si>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</si>
  <si>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</si>
  <si>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</si>
  <si>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</si>
  <si>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</si>
  <si>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</si>
  <si>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</si>
  <si>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</si>
  <si>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</si>
  <si>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</si>
  <si>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</si>
  <si>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</si>
  <si>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</si>
  <si>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</si>
  <si>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</si>
  <si>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</si>
  <si>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</si>
  <si>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</si>
  <si>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</si>
  <si>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</si>
  <si>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</si>
  <si>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</si>
  <si>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</si>
  <si>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</si>
  <si>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</si>
  <si>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</si>
  <si>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</si>
  <si>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</si>
  <si>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</si>
  <si>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</si>
  <si>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</si>
  <si>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</si>
  <si>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</si>
  <si>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</si>
  <si>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</si>
  <si>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</si>
  <si>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</si>
  <si>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</si>
  <si>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</si>
  <si>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</si>
  <si>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</si>
  <si>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</si>
  <si>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</si>
  <si>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</si>
  <si>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</si>
  <si>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</si>
  <si>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</si>
  <si>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</si>
  <si>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</si>
  <si>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</si>
  <si>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</si>
  <si>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</si>
  <si>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</si>
  <si>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</si>
  <si>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</si>
  <si>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</si>
  <si>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</si>
  <si>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</si>
  <si>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</si>
  <si>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</si>
  <si>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</si>
  <si>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</si>
  <si>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</si>
  <si>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</si>
  <si>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</si>
  <si>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</si>
  <si>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</si>
  <si>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</si>
  <si>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</si>
  <si>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</si>
  <si>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</si>
  <si>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</si>
  <si>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</si>
  <si>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</si>
  <si>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</si>
  <si>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</si>
  <si>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</si>
  <si>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</si>
  <si>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</si>
  <si>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</si>
  <si>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</si>
  <si>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</si>
  <si>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</si>
  <si>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</si>
  <si>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</si>
  <si>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</si>
  <si>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</si>
  <si>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</si>
  <si>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</si>
  <si>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</si>
  <si>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</si>
  <si>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</si>
  <si>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</si>
  <si>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</si>
  <si>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</si>
  <si>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</si>
  <si>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</si>
  <si>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</si>
  <si>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</si>
  <si>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</si>
  <si>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</si>
  <si>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</si>
  <si>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</si>
  <si>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</si>
  <si>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</si>
  <si>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</si>
  <si>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</si>
  <si>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</si>
  <si>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</si>
  <si>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</si>
  <si>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</si>
  <si>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</si>
  <si>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</si>
  <si>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</si>
  <si>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</si>
  <si>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</si>
  <si>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</si>
  <si>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</si>
  <si>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</si>
  <si>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</si>
  <si>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</si>
  <si>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</si>
  <si>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</si>
  <si>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</si>
  <si>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</si>
  <si>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</si>
  <si>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医療法人伯鳳会　明石リハビリテーション病院</t>
    <phoneticPr fontId="3"/>
  </si>
  <si>
    <t>〒674-0094 明石市二見町西二見６８５番地の３</t>
    <phoneticPr fontId="3"/>
  </si>
  <si>
    <t>〇</t>
  </si>
  <si>
    <t>医療法人</t>
  </si>
  <si>
    <t>複数の診療科で活用</t>
  </si>
  <si>
    <t>脳神経外科</t>
  </si>
  <si>
    <t>内科</t>
  </si>
  <si>
    <t>整形外科</t>
  </si>
  <si>
    <t>回復期ﾘﾊﾋﾞﾘﾃｰｼｮﾝ病棟入院料１</t>
  </si>
  <si>
    <t>ＤＰＣ病院ではない</t>
  </si>
  <si>
    <t>有</t>
  </si>
  <si>
    <t>-</t>
    <phoneticPr fontId="3"/>
  </si>
  <si>
    <t>３階病棟</t>
  </si>
  <si>
    <t>回復期機能</t>
  </si>
  <si>
    <t>回復期ﾘﾊﾋﾞﾘﾃｰｼｮﾝ病棟入院料３</t>
  </si>
  <si>
    <t>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</si>
</sst>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103</v>
      </c>
      <c r="K103" s="237" t="str">
        <f t="shared" si="1"/>
        <v/>
      </c>
      <c r="L103" s="258">
        <v>60</v>
      </c>
      <c r="M103" s="258">
        <v>43</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60</v>
      </c>
      <c r="M104" s="258">
        <v>43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103</v>
      </c>
      <c r="K106" s="237" t="str">
        <f t="shared" si="1"/>
        <v/>
      </c>
      <c r="L106" s="258">
        <v>60</v>
      </c>
      <c r="M106" s="258">
        <v>43</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60</v>
      </c>
      <c r="M107" s="258">
        <v>43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103</v>
      </c>
      <c r="K109" s="237" t="str">
        <f t="shared" si="1"/>
        <v/>
      </c>
      <c r="L109" s="258">
        <v>60</v>
      </c>
      <c r="M109" s="258">
        <v>43</v>
      </c>
    </row>
    <row r="110" spans="1:22" s="83" customFormat="1" ht="34.5" customHeight="1">
      <c r="A110" s="244" t="s">
        <v>614</v>
      </c>
      <c r="B110" s="84"/>
      <c r="C110" s="396"/>
      <c r="D110" s="397"/>
      <c r="E110" s="432"/>
      <c r="F110" s="433"/>
      <c r="G110" s="317" t="s">
        <v>47</v>
      </c>
      <c r="H110" s="319"/>
      <c r="I110" s="420"/>
      <c r="J110" s="256">
        <f t="shared" si="0"/>
        <v>103</v>
      </c>
      <c r="K110" s="237" t="str">
        <f t="shared" si="1"/>
        <v/>
      </c>
      <c r="L110" s="258">
        <v>60</v>
      </c>
      <c r="M110" s="258">
        <v>43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60</v>
      </c>
      <c r="M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76</v>
      </c>
      <c r="K194" s="264" t="str">
        <f t="shared" si="5"/>
        <v/>
      </c>
      <c r="L194" s="117">
        <v>76</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29</v>
      </c>
      <c r="K196" s="264" t="str">
        <f t="shared" si="5"/>
        <v/>
      </c>
      <c r="L196" s="117">
        <v>0</v>
      </c>
      <c r="M196" s="117">
        <v>29</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13</v>
      </c>
      <c r="M269" s="147">
        <v>7</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5</v>
      </c>
      <c r="M271" s="147">
        <v>2</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0.5</v>
      </c>
      <c r="M272" s="148">
        <v>1.8</v>
      </c>
    </row>
    <row r="273" spans="1:13" s="83" customFormat="1" ht="34.5" customHeight="1">
      <c r="A273" s="249" t="s">
        <v>727</v>
      </c>
      <c r="B273" s="120"/>
      <c r="C273" s="371" t="s">
        <v>152</v>
      </c>
      <c r="D273" s="372"/>
      <c r="E273" s="372"/>
      <c r="F273" s="372"/>
      <c r="G273" s="371" t="s">
        <v>146</v>
      </c>
      <c r="H273" s="371"/>
      <c r="I273" s="404"/>
      <c r="J273" s="266">
        <f t="shared" si="9"/>
        <v>22</v>
      </c>
      <c r="K273" s="81" t="str">
        <f t="shared" si="8"/>
        <v/>
      </c>
      <c r="L273" s="147">
        <v>13</v>
      </c>
      <c r="M273" s="147">
        <v>9</v>
      </c>
    </row>
    <row r="274" spans="1:13" s="83" customFormat="1" ht="34.5" customHeight="1">
      <c r="A274" s="249" t="s">
        <v>727</v>
      </c>
      <c r="B274" s="120"/>
      <c r="C274" s="372"/>
      <c r="D274" s="372"/>
      <c r="E274" s="372"/>
      <c r="F274" s="372"/>
      <c r="G274" s="371" t="s">
        <v>148</v>
      </c>
      <c r="H274" s="371"/>
      <c r="I274" s="404"/>
      <c r="J274" s="266">
        <f t="shared" si="9"/>
        <v>4.2</v>
      </c>
      <c r="K274" s="81" t="str">
        <f t="shared" si="8"/>
        <v/>
      </c>
      <c r="L274" s="148">
        <v>3</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26</v>
      </c>
      <c r="K277" s="81" t="str">
        <f t="shared" si="8"/>
        <v/>
      </c>
      <c r="L277" s="147">
        <v>16</v>
      </c>
      <c r="M277" s="147">
        <v>10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11</v>
      </c>
      <c r="K279" s="81" t="str">
        <f t="shared" si="8"/>
        <v/>
      </c>
      <c r="L279" s="147">
        <v>7</v>
      </c>
      <c r="M279" s="147">
        <v>4</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5</v>
      </c>
      <c r="K281" s="81" t="str">
        <f t="shared" si="8"/>
        <v/>
      </c>
      <c r="L281" s="147">
        <v>4</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0.6</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0.5</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384</v>
      </c>
      <c r="K392" s="81" t="str">
        <f t="shared" ref="K392:K397" si="12">IF(OR(COUNTIF(L392:M392,"未確認")&gt;0,COUNTIF(L392:M392,"~*")&gt;0),"※","")</f>
        <v/>
      </c>
      <c r="L392" s="147">
        <v>208</v>
      </c>
      <c r="M392" s="147">
        <v>176</v>
      </c>
    </row>
    <row r="393" spans="1:22" s="83" customFormat="1" ht="34.5" customHeight="1">
      <c r="A393" s="249" t="s">
        <v>773</v>
      </c>
      <c r="B393" s="84"/>
      <c r="C393" s="370"/>
      <c r="D393" s="380"/>
      <c r="E393" s="320" t="s">
        <v>224</v>
      </c>
      <c r="F393" s="321"/>
      <c r="G393" s="321"/>
      <c r="H393" s="322"/>
      <c r="I393" s="343"/>
      <c r="J393" s="140">
        <f t="shared" si="11"/>
        <v>373</v>
      </c>
      <c r="K393" s="81" t="str">
        <f t="shared" si="12"/>
        <v/>
      </c>
      <c r="L393" s="147">
        <v>201</v>
      </c>
      <c r="M393" s="147">
        <v>172</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7</v>
      </c>
      <c r="M394" s="147">
        <v>4</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33938</v>
      </c>
      <c r="K396" s="81" t="str">
        <f t="shared" si="12"/>
        <v/>
      </c>
      <c r="L396" s="147">
        <v>21957</v>
      </c>
      <c r="M396" s="147">
        <v>11981</v>
      </c>
    </row>
    <row r="397" spans="1:22" s="83" customFormat="1" ht="34.5" customHeight="1">
      <c r="A397" s="250" t="s">
        <v>777</v>
      </c>
      <c r="B397" s="119"/>
      <c r="C397" s="370"/>
      <c r="D397" s="320" t="s">
        <v>228</v>
      </c>
      <c r="E397" s="321"/>
      <c r="F397" s="321"/>
      <c r="G397" s="321"/>
      <c r="H397" s="322"/>
      <c r="I397" s="344"/>
      <c r="J397" s="140">
        <f t="shared" si="11"/>
        <v>402</v>
      </c>
      <c r="K397" s="81" t="str">
        <f t="shared" si="12"/>
        <v/>
      </c>
      <c r="L397" s="147">
        <v>240</v>
      </c>
      <c r="M397" s="147">
        <v>162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384</v>
      </c>
      <c r="K405" s="81" t="str">
        <f t="shared" ref="K405:K422" si="14">IF(OR(COUNTIF(L405:M405,"未確認")&gt;0,COUNTIF(L405:M405,"~*")&gt;0),"※","")</f>
        <v/>
      </c>
      <c r="L405" s="147">
        <v>208</v>
      </c>
      <c r="M405" s="147">
        <v>176</v>
      </c>
    </row>
    <row r="406" spans="1:22" s="83" customFormat="1" ht="34.5" customHeight="1">
      <c r="A406" s="251" t="s">
        <v>779</v>
      </c>
      <c r="B406" s="119"/>
      <c r="C406" s="369"/>
      <c r="D406" s="375" t="s">
        <v>233</v>
      </c>
      <c r="E406" s="377" t="s">
        <v>234</v>
      </c>
      <c r="F406" s="378"/>
      <c r="G406" s="378"/>
      <c r="H406" s="379"/>
      <c r="I406" s="361"/>
      <c r="J406" s="140">
        <f t="shared" si="13"/>
        <v>8</v>
      </c>
      <c r="K406" s="81" t="str">
        <f t="shared" si="14"/>
        <v/>
      </c>
      <c r="L406" s="147">
        <v>8</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335</v>
      </c>
      <c r="K408" s="81" t="str">
        <f t="shared" si="14"/>
        <v/>
      </c>
      <c r="L408" s="147">
        <v>176</v>
      </c>
      <c r="M408" s="147">
        <v>159</v>
      </c>
    </row>
    <row r="409" spans="1:22" s="83" customFormat="1" ht="34.5" customHeight="1">
      <c r="A409" s="251" t="s">
        <v>782</v>
      </c>
      <c r="B409" s="119"/>
      <c r="C409" s="369"/>
      <c r="D409" s="369"/>
      <c r="E409" s="317" t="s">
        <v>989</v>
      </c>
      <c r="F409" s="318"/>
      <c r="G409" s="318"/>
      <c r="H409" s="319"/>
      <c r="I409" s="361"/>
      <c r="J409" s="140">
        <f t="shared" si="13"/>
        <v>41</v>
      </c>
      <c r="K409" s="81" t="str">
        <f t="shared" si="14"/>
        <v/>
      </c>
      <c r="L409" s="147">
        <v>24</v>
      </c>
      <c r="M409" s="147">
        <v>17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402</v>
      </c>
      <c r="K413" s="81" t="str">
        <f t="shared" si="14"/>
        <v/>
      </c>
      <c r="L413" s="147">
        <v>240</v>
      </c>
      <c r="M413" s="147">
        <v>162</v>
      </c>
    </row>
    <row r="414" spans="1:22" s="83" customFormat="1" ht="34.5" customHeight="1">
      <c r="A414" s="251" t="s">
        <v>787</v>
      </c>
      <c r="B414" s="119"/>
      <c r="C414" s="369"/>
      <c r="D414" s="375" t="s">
        <v>240</v>
      </c>
      <c r="E414" s="377" t="s">
        <v>241</v>
      </c>
      <c r="F414" s="378"/>
      <c r="G414" s="378"/>
      <c r="H414" s="379"/>
      <c r="I414" s="361"/>
      <c r="J414" s="140">
        <f t="shared" si="13"/>
        <v>10</v>
      </c>
      <c r="K414" s="81" t="str">
        <f t="shared" si="14"/>
        <v/>
      </c>
      <c r="L414" s="147">
        <v>2</v>
      </c>
      <c r="M414" s="147">
        <v>8</v>
      </c>
    </row>
    <row r="415" spans="1:22" s="83" customFormat="1" ht="34.5" customHeight="1">
      <c r="A415" s="251" t="s">
        <v>788</v>
      </c>
      <c r="B415" s="119"/>
      <c r="C415" s="369"/>
      <c r="D415" s="369"/>
      <c r="E415" s="320" t="s">
        <v>242</v>
      </c>
      <c r="F415" s="321"/>
      <c r="G415" s="321"/>
      <c r="H415" s="322"/>
      <c r="I415" s="361"/>
      <c r="J415" s="140">
        <f t="shared" si="13"/>
        <v>238</v>
      </c>
      <c r="K415" s="81" t="str">
        <f t="shared" si="14"/>
        <v/>
      </c>
      <c r="L415" s="147">
        <v>142</v>
      </c>
      <c r="M415" s="147">
        <v>96</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34</v>
      </c>
      <c r="M416" s="147">
        <v>20</v>
      </c>
    </row>
    <row r="417" spans="1:22" s="83" customFormat="1" ht="34.5" customHeight="1">
      <c r="A417" s="251" t="s">
        <v>790</v>
      </c>
      <c r="B417" s="119"/>
      <c r="C417" s="369"/>
      <c r="D417" s="369"/>
      <c r="E417" s="320" t="s">
        <v>244</v>
      </c>
      <c r="F417" s="321"/>
      <c r="G417" s="321"/>
      <c r="H417" s="322"/>
      <c r="I417" s="361"/>
      <c r="J417" s="140">
        <f t="shared" si="13"/>
        <v>77</v>
      </c>
      <c r="K417" s="81" t="str">
        <f t="shared" si="14"/>
        <v/>
      </c>
      <c r="L417" s="147">
        <v>48</v>
      </c>
      <c r="M417" s="147">
        <v>29</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12</v>
      </c>
      <c r="M420" s="147">
        <v>7</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2</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392</v>
      </c>
      <c r="K430" s="193" t="str">
        <f>IF(OR(COUNTIF(L430:M430,"未確認")&gt;0,COUNTIF(L430:M430,"~*")&gt;0),"※","")</f>
        <v/>
      </c>
      <c r="L430" s="147">
        <v>238</v>
      </c>
      <c r="M430" s="147">
        <v>154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40</v>
      </c>
      <c r="K431" s="193" t="str">
        <f>IF(OR(COUNTIF(L431:M431,"未確認")&gt;0,COUNTIF(L431:M431,"~*")&gt;0),"※","")</f>
        <v/>
      </c>
      <c r="L431" s="147">
        <v>24</v>
      </c>
      <c r="M431" s="147">
        <v>16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38</v>
      </c>
      <c r="K432" s="193" t="str">
        <f>IF(OR(COUNTIF(L432:M432,"未確認")&gt;0,COUNTIF(L432:M432,"~*")&gt;0),"※","")</f>
        <v/>
      </c>
      <c r="L432" s="147">
        <v>24</v>
      </c>
      <c r="M432" s="147">
        <v>14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257</v>
      </c>
      <c r="K433" s="193" t="str">
        <f>IF(OR(COUNTIF(L433:M433,"未確認")&gt;0,COUNTIF(L433:M433,"~*")&gt;0),"※","")</f>
        <v/>
      </c>
      <c r="L433" s="147">
        <v>156</v>
      </c>
      <c r="M433" s="147">
        <v>101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57</v>
      </c>
      <c r="K434" s="193" t="str">
        <f>IF(OR(COUNTIF(L434:M434,"未確認")&gt;0,COUNTIF(L434:M434,"~*")&gt;0),"※","")</f>
        <v/>
      </c>
      <c r="L434" s="147">
        <v>34</v>
      </c>
      <c r="M434" s="147">
        <v>23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23</v>
      </c>
      <c r="K535" s="201" t="str">
        <f t="shared" si="23"/>
        <v>※</v>
      </c>
      <c r="L535" s="117">
        <v>23</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105</v>
      </c>
      <c r="K646" s="201" t="str">
        <f t="shared" ref="K646:K660" si="33">IF(OR(COUNTIF(L646:M646,"未確認")&gt;0,COUNTIF(L646:M646,"*")&gt;0),"※","")</f>
        <v/>
      </c>
      <c r="L646" s="117">
        <v>76</v>
      </c>
      <c r="M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40</v>
      </c>
      <c r="K648" s="201" t="str">
        <f t="shared" si="33"/>
        <v>※</v>
      </c>
      <c r="L648" s="117">
        <v>40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49</v>
      </c>
      <c r="K650" s="201" t="str">
        <f t="shared" si="33"/>
        <v/>
      </c>
      <c r="L650" s="117">
        <v>29</v>
      </c>
      <c r="M650" s="117">
        <v>20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v>19</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29</v>
      </c>
      <c r="K659" s="201" t="str">
        <f t="shared" si="33"/>
        <v/>
      </c>
      <c r="L659" s="117">
        <v>0</v>
      </c>
      <c r="M659" s="117">
        <v>29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row>
    <row r="669" spans="1:22" s="83" customFormat="1" ht="56.15" customHeight="1">
      <c r="A669" s="251" t="s">
        <v>952</v>
      </c>
      <c r="B669" s="84"/>
      <c r="C669" s="317" t="s">
        <v>483</v>
      </c>
      <c r="D669" s="318"/>
      <c r="E669" s="318"/>
      <c r="F669" s="318"/>
      <c r="G669" s="318"/>
      <c r="H669" s="319"/>
      <c r="I669" s="138" t="s">
        <v>484</v>
      </c>
      <c r="J669" s="223"/>
      <c r="K669" s="224"/>
      <c r="L669" s="300">
        <v>8.1</v>
      </c>
      <c r="M669" s="300">
        <v>8.5</v>
      </c>
    </row>
    <row r="670" spans="1:22" s="83" customFormat="1" ht="60" customHeight="1">
      <c r="A670" s="251" t="s">
        <v>953</v>
      </c>
      <c r="B670" s="84"/>
      <c r="C670" s="323" t="s">
        <v>485</v>
      </c>
      <c r="D670" s="324"/>
      <c r="E670" s="324"/>
      <c r="F670" s="324"/>
      <c r="G670" s="324"/>
      <c r="H670" s="325"/>
      <c r="I670" s="326" t="s">
        <v>1030</v>
      </c>
      <c r="J670" s="223"/>
      <c r="K670" s="224"/>
      <c r="L670" s="301">
        <v>238</v>
      </c>
      <c r="M670" s="301">
        <v>154</v>
      </c>
    </row>
    <row r="671" spans="1:22" s="83" customFormat="1" ht="35.15" customHeight="1">
      <c r="A671" s="251" t="s">
        <v>954</v>
      </c>
      <c r="B671" s="84"/>
      <c r="C671" s="227"/>
      <c r="D671" s="228"/>
      <c r="E671" s="323" t="s">
        <v>487</v>
      </c>
      <c r="F671" s="324"/>
      <c r="G671" s="324"/>
      <c r="H671" s="325"/>
      <c r="I671" s="327"/>
      <c r="J671" s="223"/>
      <c r="K671" s="224"/>
      <c r="L671" s="301">
        <v>81</v>
      </c>
      <c r="M671" s="301">
        <v>50</v>
      </c>
    </row>
    <row r="672" spans="1:22" s="83" customFormat="1" ht="25.75" customHeight="1">
      <c r="A672" s="251" t="s">
        <v>955</v>
      </c>
      <c r="B672" s="84"/>
      <c r="C672" s="229"/>
      <c r="D672" s="286"/>
      <c r="E672" s="329"/>
      <c r="F672" s="330"/>
      <c r="G672" s="331" t="s">
        <v>1003</v>
      </c>
      <c r="H672" s="332"/>
      <c r="I672" s="328"/>
      <c r="J672" s="223"/>
      <c r="K672" s="224"/>
      <c r="L672" s="301">
        <v>30</v>
      </c>
      <c r="M672" s="301">
        <v>36</v>
      </c>
    </row>
    <row r="673" spans="1:22" s="115" customFormat="1" ht="80.150000000000006" customHeight="1">
      <c r="A673" s="251" t="s">
        <v>956</v>
      </c>
      <c r="B673" s="84"/>
      <c r="C673" s="323" t="s">
        <v>1027</v>
      </c>
      <c r="D673" s="324"/>
      <c r="E673" s="324"/>
      <c r="F673" s="324"/>
      <c r="G673" s="324"/>
      <c r="H673" s="325"/>
      <c r="I673" s="326" t="s">
        <v>1031</v>
      </c>
      <c r="J673" s="223"/>
      <c r="K673" s="224"/>
      <c r="L673" s="301">
        <v>110</v>
      </c>
      <c r="M673" s="301">
        <v>78</v>
      </c>
    </row>
    <row r="674" spans="1:22" s="115" customFormat="1" ht="34.5" customHeight="1">
      <c r="A674" s="251" t="s">
        <v>957</v>
      </c>
      <c r="B674" s="84"/>
      <c r="C674" s="289"/>
      <c r="D674" s="291"/>
      <c r="E674" s="317" t="s">
        <v>1004</v>
      </c>
      <c r="F674" s="318"/>
      <c r="G674" s="318"/>
      <c r="H674" s="319"/>
      <c r="I674" s="333"/>
      <c r="J674" s="223"/>
      <c r="K674" s="224"/>
      <c r="L674" s="301">
        <v>90</v>
      </c>
      <c r="M674" s="301">
        <v>49</v>
      </c>
    </row>
    <row r="675" spans="1:22" s="83" customFormat="1" ht="56.15" customHeight="1">
      <c r="A675" s="251" t="s">
        <v>958</v>
      </c>
      <c r="B675" s="84"/>
      <c r="C675" s="317" t="s">
        <v>1005</v>
      </c>
      <c r="D675" s="318"/>
      <c r="E675" s="318"/>
      <c r="F675" s="318"/>
      <c r="G675" s="318"/>
      <c r="H675" s="319"/>
      <c r="I675" s="138" t="s">
        <v>492</v>
      </c>
      <c r="J675" s="223"/>
      <c r="K675" s="224"/>
      <c r="L675" s="302">
        <v>46.2</v>
      </c>
      <c r="M675" s="302">
        <v>48.9</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F526B6-6610-40EC-A56A-2C7F3E3EE5B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2019-12-23T00:52:11Z</dcterms:modified>
</cp:coreProperties>
</file>