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0ADBDF9-E73F-4528-97A8-E0165536041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<sst xmlns="http://schemas.openxmlformats.org/spreadsheetml/2006/main" count="3329" uniqueCount="1056">
  <si>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</si>
  <si>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</si>
  <si>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</si>
  <si>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</si>
  <si>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</si>
  <si>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</si>
  <si>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</si>
  <si>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</si>
  <si>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</si>
  <si>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</si>
  <si>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</si>
  <si>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</si>
  <si>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</si>
  <si>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</si>
  <si>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</si>
  <si>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</si>
  <si>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</si>
  <si>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</si>
  <si>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</si>
  <si>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</si>
  <si>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</si>
  <si>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</si>
  <si>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</si>
  <si>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</si>
  <si>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</si>
  <si>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</si>
  <si>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</si>
  <si>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</si>
  <si>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</si>
  <si>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</si>
  <si>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</si>
  <si>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</si>
  <si>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</si>
  <si>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</si>
  <si>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</si>
  <si>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</si>
  <si>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</si>
  <si>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</si>
  <si>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</si>
  <si>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</si>
  <si>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</si>
  <si>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</si>
  <si>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</si>
  <si>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</si>
  <si>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</si>
  <si>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</si>
  <si>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</si>
  <si>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</si>
  <si>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</si>
  <si>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</si>
  <si>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</si>
  <si>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</si>
  <si>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</si>
  <si>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</si>
  <si>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</si>
  <si>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</si>
  <si>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</si>
  <si>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</si>
  <si>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</si>
  <si>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</si>
  <si>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</si>
  <si>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</si>
  <si>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</si>
  <si>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</si>
  <si>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</si>
  <si>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</si>
  <si>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</si>
  <si>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</si>
  <si>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</si>
  <si>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</si>
  <si>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</si>
  <si>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</si>
  <si>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</si>
  <si>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</si>
  <si>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</si>
  <si>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</si>
  <si>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</si>
  <si>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</si>
  <si>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</si>
  <si>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</si>
  <si>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</si>
  <si>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</si>
  <si>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</si>
  <si>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</si>
  <si>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</si>
  <si>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</si>
  <si>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</si>
  <si>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</si>
  <si>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</si>
  <si>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</si>
  <si>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</si>
  <si>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</si>
  <si>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</si>
  <si>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</si>
  <si>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</si>
  <si>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</si>
  <si>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</si>
  <si>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</si>
  <si>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</si>
  <si>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</si>
  <si>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</si>
  <si>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</si>
  <si>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</si>
  <si>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</si>
  <si>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</si>
  <si>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</si>
  <si>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</si>
  <si>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</si>
  <si>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</si>
  <si>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</si>
  <si>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</si>
  <si>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</si>
  <si>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</si>
  <si>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</si>
  <si>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</si>
  <si>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</si>
  <si>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</si>
  <si>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</si>
  <si>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</si>
  <si>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</si>
  <si>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</si>
  <si>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</si>
  <si>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</si>
  <si>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</si>
  <si>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</si>
  <si>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</si>
  <si>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</si>
  <si>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</si>
  <si>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</si>
  <si>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</si>
  <si>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</si>
  <si>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</si>
  <si>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</si>
  <si>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</si>
  <si>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</si>
  <si>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</si>
  <si>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</si>
  <si>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</si>
  <si>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</si>
  <si>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</si>
  <si>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</si>
  <si>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</si>
  <si>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</si>
  <si>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</si>
  <si>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</si>
  <si>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</si>
  <si>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</si>
  <si>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</si>
  <si>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</si>
  <si>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</si>
  <si>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</si>
  <si>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</si>
  <si>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</si>
  <si>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</si>
  <si>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</si>
  <si>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</si>
  <si>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</si>
  <si>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</si>
  <si>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</si>
  <si>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</si>
  <si>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</si>
  <si>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</si>
  <si>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</si>
  <si>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</si>
  <si>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</si>
  <si>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</si>
  <si>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</si>
  <si>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</si>
  <si>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</si>
  <si>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</si>
  <si>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</si>
  <si>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</si>
  <si>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</si>
  <si>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</si>
  <si>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</si>
  <si>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</si>
  <si>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</si>
  <si>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</si>
  <si>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</si>
  <si>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</si>
  <si>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</si>
  <si>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</si>
  <si>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</si>
  <si>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</si>
  <si>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</si>
  <si>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</si>
  <si>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</si>
  <si>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</si>
  <si>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</si>
  <si>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</si>
  <si>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</si>
  <si>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</si>
  <si>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</si>
  <si>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</si>
  <si>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</si>
  <si>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</si>
  <si>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</si>
  <si>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</si>
  <si>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</si>
  <si>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</si>
  <si>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</si>
  <si>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</si>
  <si>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</si>
  <si>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</si>
  <si>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</si>
  <si>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</si>
  <si>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</si>
  <si>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</si>
  <si>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</si>
  <si>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</si>
  <si>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</si>
  <si>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</si>
  <si>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</si>
  <si>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</si>
  <si>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</si>
  <si>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</si>
  <si>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</si>
  <si>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</si>
  <si>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</si>
  <si>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</si>
  <si>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</si>
  <si>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</si>
  <si>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</si>
  <si>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</si>
  <si>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</si>
  <si>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</si>
  <si>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</si>
  <si>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</si>
  <si>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</si>
  <si>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</si>
  <si>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</si>
  <si>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</si>
  <si>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</si>
  <si>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</si>
  <si>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</si>
  <si>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</si>
  <si>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</si>
  <si>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</si>
  <si>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</si>
  <si>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</si>
  <si>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</si>
  <si>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</si>
  <si>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</si>
  <si>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</si>
  <si>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</si>
  <si>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</si>
  <si>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</si>
  <si>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</si>
  <si>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</si>
  <si>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</si>
  <si>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</si>
  <si>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</si>
  <si>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</si>
  <si>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</si>
  <si>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</si>
  <si>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</si>
  <si>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</si>
  <si>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</si>
  <si>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</si>
  <si>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</si>
  <si>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</si>
  <si>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</si>
  <si>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</si>
  <si>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</si>
  <si>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</si>
  <si>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</si>
  <si>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</si>
  <si>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</si>
  <si>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</si>
  <si>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</si>
  <si>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</si>
  <si>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</si>
  <si>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</si>
  <si>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</si>
  <si>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</si>
  <si>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</si>
  <si>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</si>
  <si>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</si>
  <si>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</si>
  <si>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</si>
  <si>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</si>
  <si>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</si>
  <si>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</si>
  <si>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</si>
  <si>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</si>
  <si>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</si>
  <si>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</si>
  <si>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</si>
  <si>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</si>
  <si>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</si>
  <si>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</si>
  <si>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</si>
  <si>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</si>
  <si>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</si>
  <si>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</si>
  <si>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</si>
  <si>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</si>
  <si>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</si>
  <si>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</si>
  <si>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</si>
  <si>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</si>
  <si>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</si>
  <si>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</si>
  <si>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</si>
  <si>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</si>
  <si>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</si>
  <si>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</si>
  <si>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</si>
  <si>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</si>
  <si>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</si>
  <si>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</si>
  <si>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</si>
  <si>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</si>
  <si>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</si>
  <si>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</si>
  <si>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</si>
  <si>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</si>
  <si>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</si>
  <si>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</si>
  <si>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</si>
  <si>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</si>
  <si>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</si>
  <si>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</si>
  <si>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</si>
  <si>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</si>
  <si>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</si>
  <si>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</si>
  <si>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</si>
  <si>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</si>
  <si>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</si>
  <si>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</si>
  <si>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</si>
  <si>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</si>
  <si>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</si>
  <si>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</si>
  <si>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</si>
  <si>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</si>
  <si>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</si>
  <si>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</si>
  <si>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</si>
  <si>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</si>
  <si>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</si>
  <si>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</si>
  <si>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</si>
  <si>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</si>
  <si>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</si>
  <si>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</si>
  <si>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</si>
  <si>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</si>
  <si>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</si>
  <si>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</si>
  <si>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</si>
  <si>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</si>
  <si>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</si>
  <si>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</si>
  <si>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</si>
  <si>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</si>
  <si>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</si>
  <si>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</si>
  <si>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</si>
  <si>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</si>
  <si>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</si>
  <si>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</si>
  <si>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</si>
  <si>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</si>
  <si>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</si>
  <si>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</si>
  <si>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</si>
  <si>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</si>
  <si>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</si>
  <si>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</si>
  <si>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</si>
  <si>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</si>
  <si>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</si>
  <si>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</si>
  <si>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</si>
  <si>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</si>
  <si>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</si>
  <si>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</si>
  <si>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</si>
  <si>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</si>
  <si>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</si>
  <si>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</si>
  <si>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</si>
  <si>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</si>
  <si>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</si>
  <si>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</si>
  <si>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</si>
  <si>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</si>
  <si>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</si>
  <si>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</si>
  <si>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</si>
  <si>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</si>
  <si>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</si>
  <si>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</si>
  <si>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</si>
  <si>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</si>
  <si>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</si>
  <si>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</si>
  <si>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</si>
  <si>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</si>
  <si>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</si>
  <si>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</si>
  <si>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</si>
  <si>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</si>
  <si>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</si>
  <si>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</si>
  <si>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</si>
  <si>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</si>
  <si>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</si>
  <si>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</si>
  <si>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</si>
  <si>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</si>
  <si>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</si>
  <si>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</si>
  <si>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</si>
  <si>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</si>
  <si>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</si>
  <si>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</si>
  <si>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</si>
  <si>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</si>
  <si>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</si>
  <si>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</si>
  <si>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</si>
  <si>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</si>
  <si>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</si>
  <si>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</si>
  <si>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</si>
  <si>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</si>
  <si>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</si>
  <si>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</si>
  <si>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</si>
  <si>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</si>
  <si>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</si>
  <si>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</si>
  <si>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</si>
  <si>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</si>
  <si>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</si>
  <si>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</si>
  <si>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</si>
  <si>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</si>
  <si>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</si>
  <si>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</si>
  <si>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</si>
  <si>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</si>
  <si>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</si>
  <si>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</si>
  <si>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</si>
  <si>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</si>
  <si>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</si>
  <si>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</si>
  <si>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</si>
  <si>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</si>
  <si>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</si>
  <si>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</si>
  <si>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</si>
  <si>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</si>
  <si>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</si>
  <si>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</si>
  <si>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</si>
  <si>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</si>
  <si>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</si>
  <si>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</si>
  <si>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</si>
  <si>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</si>
  <si>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</si>
  <si>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</si>
  <si>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</si>
  <si>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</si>
  <si>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</si>
  <si>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</si>
  <si>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</si>
  <si>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</si>
  <si>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</si>
  <si>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</si>
  <si>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</si>
  <si>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</si>
  <si>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</si>
  <si>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</si>
  <si>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</si>
  <si>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</si>
  <si>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</si>
  <si>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</si>
  <si>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</si>
  <si>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</si>
  <si>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</si>
  <si>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</si>
  <si>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</si>
  <si>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</si>
  <si>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</si>
  <si>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</si>
  <si>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</si>
  <si>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</si>
  <si>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</si>
  <si>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</si>
  <si>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</si>
  <si>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</si>
  <si>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</si>
  <si>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</si>
  <si>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</si>
  <si>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</si>
  <si>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</si>
  <si>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</si>
  <si>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</si>
  <si>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</si>
  <si>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</si>
  <si>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</si>
  <si>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</si>
  <si>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</si>
  <si>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</si>
  <si>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</si>
  <si>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</si>
  <si>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</si>
  <si>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</si>
  <si>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</si>
  <si>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</si>
  <si>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</si>
  <si>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</si>
  <si>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</si>
  <si>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</si>
  <si>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</si>
  <si>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</si>
  <si>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</si>
  <si>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</si>
  <si>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</si>
  <si>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</si>
  <si>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</si>
  <si>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</si>
  <si>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</si>
  <si>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</si>
  <si>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</si>
  <si>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</si>
  <si>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</si>
  <si>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</si>
  <si>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</si>
  <si>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</si>
  <si>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</si>
  <si>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</si>
  <si>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</si>
  <si>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</si>
  <si>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</si>
  <si>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</si>
  <si>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</si>
  <si>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</si>
  <si>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</si>
  <si>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</si>
  <si>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</si>
  <si>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</si>
  <si>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</si>
  <si>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</si>
  <si>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</si>
  <si>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</si>
  <si>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</si>
  <si>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</si>
  <si>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</si>
  <si>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</si>
  <si>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</si>
  <si>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</si>
  <si>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</si>
  <si>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</si>
  <si>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</si>
  <si>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</si>
  <si>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</si>
  <si>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</si>
  <si>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</si>
  <si>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</si>
  <si>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</si>
  <si>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</si>
  <si>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</si>
  <si>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</si>
  <si>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</si>
  <si>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</si>
  <si>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</si>
  <si>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</si>
  <si>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</si>
  <si>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</si>
  <si>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</si>
  <si>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</si>
  <si>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</si>
  <si>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</si>
  <si>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</si>
  <si>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</si>
  <si>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</si>
  <si>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</si>
  <si>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</si>
  <si>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</si>
  <si>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</si>
  <si>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</si>
  <si>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</si>
  <si>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</si>
  <si>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</si>
  <si>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</si>
  <si>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</si>
  <si>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</si>
  <si>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</si>
  <si>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</si>
  <si>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</si>
  <si>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</si>
  <si>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</si>
  <si>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</si>
  <si>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</si>
  <si>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</si>
  <si>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</si>
  <si>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</si>
  <si>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</si>
  <si>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</si>
  <si>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</si>
  <si>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</si>
  <si>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</si>
  <si>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</si>
  <si>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</si>
  <si>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</si>
  <si>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</si>
  <si>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</si>
  <si>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</si>
  <si>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</si>
  <si>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</si>
  <si>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</si>
  <si>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</si>
  <si>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</si>
  <si>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</si>
  <si>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</si>
  <si>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</si>
  <si>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</si>
  <si>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</si>
  <si>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</si>
  <si>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</si>
  <si>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</si>
  <si>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</si>
  <si>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</si>
  <si>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</si>
  <si>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</si>
  <si>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</si>
  <si>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</si>
  <si>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</si>
  <si>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</si>
  <si>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</si>
  <si>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</si>
  <si>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</si>
  <si>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</si>
  <si>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</si>
  <si>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</si>
  <si>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</si>
  <si>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</si>
  <si>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</si>
  <si>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</si>
  <si>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</si>
  <si>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</si>
  <si>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</si>
  <si>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</si>
  <si>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</si>
  <si>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</si>
  <si>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</si>
  <si>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</si>
  <si>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</si>
  <si>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</si>
  <si>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</si>
  <si>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</si>
  <si>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</si>
  <si>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</si>
  <si>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</si>
  <si>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</si>
  <si>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</si>
  <si>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</si>
  <si>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</si>
  <si>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</si>
  <si>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</si>
  <si>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</si>
  <si>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</si>
  <si>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</si>
  <si>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</si>
  <si>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</si>
  <si>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</si>
  <si>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</si>
  <si>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</si>
  <si>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</si>
  <si>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</si>
  <si>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</si>
  <si>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</si>
  <si>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</si>
  <si>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</si>
  <si>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</si>
  <si>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</si>
  <si>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</si>
  <si>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</si>
  <si>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</si>
  <si>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</si>
  <si>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</si>
  <si>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</si>
  <si>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</si>
  <si>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</si>
  <si>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</si>
  <si>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</si>
  <si>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</si>
  <si>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</si>
  <si>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</si>
  <si>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</si>
  <si>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</si>
  <si>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</si>
  <si>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</si>
  <si>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</si>
  <si>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</si>
  <si>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</si>
  <si>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</si>
  <si>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</si>
  <si>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</si>
  <si>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</si>
  <si>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</si>
  <si>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</si>
  <si>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</si>
  <si>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</si>
  <si>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</si>
  <si>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</si>
  <si>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</si>
  <si>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</si>
  <si>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</si>
  <si>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</si>
  <si>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</si>
  <si>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</si>
  <si>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</si>
  <si>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</si>
  <si>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</si>
  <si>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</si>
  <si>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</si>
  <si>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</si>
  <si>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</si>
  <si>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</si>
  <si>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</si>
  <si>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</si>
  <si>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</si>
  <si>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</si>
  <si>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</si>
  <si>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</si>
  <si>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</si>
  <si>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</si>
  <si>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</si>
  <si>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</si>
  <si>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</si>
  <si>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</si>
  <si>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</si>
  <si>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</si>
  <si>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</si>
  <si>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</si>
  <si>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</si>
  <si>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</si>
  <si>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</si>
  <si>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</si>
  <si>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</si>
  <si>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</si>
  <si>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</si>
  <si>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</si>
  <si>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</si>
  <si>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</si>
  <si>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</si>
  <si>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</si>
  <si>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</si>
  <si>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</si>
  <si>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</si>
  <si>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</si>
  <si>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</si>
  <si>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</si>
  <si>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</si>
  <si>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</si>
  <si>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</si>
  <si>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</si>
  <si>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</si>
  <si>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</si>
  <si>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</si>
  <si>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</si>
  <si>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</si>
  <si>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</si>
  <si>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</si>
  <si>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</si>
  <si>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</si>
  <si>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</si>
  <si>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</si>
  <si>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</si>
  <si>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</si>
  <si>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</si>
  <si>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</si>
  <si>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</si>
  <si>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</si>
  <si>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</si>
  <si>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</si>
  <si>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</si>
  <si>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</si>
  <si>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</si>
  <si>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</si>
  <si>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</si>
  <si>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</si>
  <si>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</si>
  <si>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</si>
  <si>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</si>
  <si>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</si>
  <si>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</si>
  <si>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</si>
  <si>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</si>
  <si>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</si>
  <si>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</si>
  <si>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</si>
  <si>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</si>
  <si>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</si>
  <si>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</si>
  <si>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</si>
  <si>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</si>
  <si>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</si>
  <si>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</si>
  <si>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</si>
  <si>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</si>
  <si>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</si>
  <si>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</si>
  <si>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</si>
  <si>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</si>
  <si>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</si>
  <si>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</si>
  <si>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</si>
  <si>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</si>
  <si>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</si>
  <si>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</si>
  <si>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</si>
  <si>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</si>
  <si>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</si>
  <si>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</si>
  <si>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</si>
  <si>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</si>
  <si>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</si>
  <si>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</si>
  <si>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</si>
  <si>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</si>
  <si>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</si>
  <si>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</si>
  <si>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</si>
  <si>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</si>
  <si>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</si>
  <si>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</si>
  <si>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</si>
  <si>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</si>
  <si>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</si>
  <si>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</si>
  <si>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</si>
  <si>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</si>
  <si>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</si>
  <si>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</si>
  <si>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</si>
  <si>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</si>
  <si>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</si>
  <si>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</si>
  <si>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</si>
  <si>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</si>
  <si>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</si>
  <si>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</si>
  <si>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</si>
  <si>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</si>
  <si>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</si>
  <si>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</si>
  <si>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</si>
  <si>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</si>
  <si>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</si>
  <si>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</si>
  <si>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</si>
  <si>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</si>
  <si>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</si>
  <si>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</si>
  <si>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</si>
  <si>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</si>
  <si>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</si>
  <si>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</si>
  <si>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</si>
  <si>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</si>
  <si>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</si>
  <si>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</si>
  <si>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</si>
  <si>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</si>
  <si>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</si>
  <si>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</si>
  <si>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</si>
  <si>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</si>
  <si>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</si>
  <si>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</si>
  <si>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</si>
  <si>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</si>
  <si>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</si>
  <si>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</si>
  <si>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</si>
  <si>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</si>
  <si>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</si>
  <si>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</si>
  <si>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</si>
  <si>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</si>
  <si>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</si>
  <si>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</si>
  <si>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</si>
  <si>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</si>
  <si>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</si>
  <si>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</si>
  <si>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</si>
  <si>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</si>
  <si>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</si>
  <si>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</si>
  <si>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</si>
  <si>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</si>
  <si>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</si>
  <si>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</si>
  <si>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</si>
  <si>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</si>
  <si>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</si>
  <si>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</si>
  <si>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</si>
  <si>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</si>
  <si>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</si>
  <si>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</si>
  <si>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</si>
  <si>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</si>
  <si>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</si>
  <si>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</si>
  <si>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</si>
  <si>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</si>
  <si>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</si>
  <si>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</si>
  <si>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</si>
  <si>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</si>
  <si>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</si>
  <si>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</si>
  <si>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</si>
  <si>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</si>
  <si>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</si>
  <si>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</si>
  <si>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</si>
  <si>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</si>
  <si>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</si>
  <si>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</si>
  <si>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</si>
  <si>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</si>
  <si>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</si>
  <si>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</si>
  <si>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</si>
  <si>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</si>
  <si>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</si>
  <si>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</si>
  <si>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</si>
  <si>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</si>
  <si>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</si>
  <si>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</si>
  <si>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</si>
  <si>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</si>
  <si>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</si>
  <si>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</si>
  <si>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</si>
  <si>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</si>
  <si>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</si>
  <si>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</si>
  <si>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</si>
  <si>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</si>
  <si>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</si>
  <si>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</si>
  <si>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</si>
  <si>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</si>
  <si>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</si>
  <si>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</si>
  <si>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</si>
  <si>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</si>
  <si>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</si>
  <si>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</si>
  <si>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</si>
  <si>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</si>
  <si>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</si>
  <si>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</si>
  <si>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</si>
  <si>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</si>
  <si>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</si>
  <si>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</si>
  <si>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</si>
  <si>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</si>
  <si>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</si>
  <si>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</si>
  <si>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</si>
  <si>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</si>
  <si>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</si>
  <si>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</si>
  <si>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</si>
  <si>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</si>
  <si>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</si>
  <si>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</si>
  <si>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</si>
  <si>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</si>
  <si>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</si>
  <si>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</si>
  <si>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</si>
  <si>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</si>
  <si>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</si>
  <si>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</si>
  <si>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</si>
  <si>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</si>
  <si>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</si>
  <si>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</si>
  <si>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</si>
  <si>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</si>
  <si>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</si>
  <si>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</si>
  <si>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</si>
  <si>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</si>
  <si>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</si>
  <si>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</si>
  <si>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</si>
  <si>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</si>
  <si>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</si>
  <si>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</si>
  <si>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</si>
  <si>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</si>
  <si>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</si>
  <si>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</si>
  <si>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</si>
  <si>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</si>
  <si>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</si>
  <si>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</si>
  <si>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</si>
  <si>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</si>
  <si>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</si>
  <si>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</si>
  <si>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</si>
  <si>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</si>
  <si>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</si>
  <si>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</si>
  <si>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</si>
  <si>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</si>
  <si>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</si>
  <si>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</si>
  <si>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</si>
  <si>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</si>
  <si>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</si>
  <si>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</si>
  <si>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</si>
  <si>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</si>
  <si>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</si>
  <si>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</si>
  <si>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</si>
  <si>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</si>
  <si>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明石仁十病院</t>
    <phoneticPr fontId="3"/>
  </si>
  <si>
    <t>〒674-0074 明石市魚住町清水字帝釈山１８７１の３</t>
    <phoneticPr fontId="3"/>
  </si>
  <si>
    <t>〇</t>
  </si>
  <si>
    <t>医療法人</t>
  </si>
  <si>
    <t>内科</t>
  </si>
  <si>
    <t>地域一般入院料１</t>
  </si>
  <si>
    <t>ＤＰＣ病院ではない</t>
  </si>
  <si>
    <t>有</t>
  </si>
  <si>
    <t>-</t>
    <phoneticPr fontId="3"/>
  </si>
  <si>
    <t>一般病棟</t>
  </si>
  <si>
    <t>急性期機能</t>
  </si>
  <si>
    <t>整形外科</t>
  </si>
  <si>
    <t>回復期ﾘﾊﾋﾞﾘﾃｰｼｮﾝ病棟入院料３</t>
  </si>
  <si>
    <t>回復期リハビリ病棟</t>
  </si>
  <si>
    <t>回復期機能</t>
  </si>
  <si>
    <t>療養病棟入院料１</t>
  </si>
  <si>
    <t>療養病棟2階</t>
  </si>
  <si>
    <t>慢性期機能</t>
  </si>
  <si>
    <t>療養病棟3階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</si>
</sst>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1053</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1053</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1053</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1053</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1046</v>
      </c>
      <c r="M89" s="262" t="s">
        <v>1050</v>
      </c>
      <c r="N89" s="262" t="s">
        <v>1053</v>
      </c>
      <c r="O89" s="262" t="s">
        <v>1055</v>
      </c>
    </row>
    <row r="90" spans="1:22" s="21" customFormat="1">
      <c r="A90" s="243"/>
      <c r="B90" s="1"/>
      <c r="C90" s="3"/>
      <c r="D90" s="3"/>
      <c r="E90" s="3"/>
      <c r="F90" s="3"/>
      <c r="G90" s="3"/>
      <c r="H90" s="287"/>
      <c r="I90" s="67" t="s">
        <v>36</v>
      </c>
      <c r="J90" s="68"/>
      <c r="K90" s="69"/>
      <c r="L90" s="262" t="s">
        <v>1047</v>
      </c>
      <c r="M90" s="262" t="s">
        <v>1051</v>
      </c>
      <c r="N90" s="262" t="s">
        <v>1054</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1053</v>
      </c>
      <c r="O97" s="66" t="s">
        <v>1055</v>
      </c>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1054</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49</v>
      </c>
      <c r="K99" s="237" t="str">
        <f>IF(OR(COUNTIF(L99:O99,"未確認")&gt;0,COUNTIF(L99:O99,"~*")&gt;0),"※","")</f>
        <v/>
      </c>
      <c r="L99" s="258">
        <v>29</v>
      </c>
      <c r="M99" s="258">
        <v>20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IF(OR(COUNTIF(L101:O101,"未確認")&gt;0,COUNTIF(L101:O101,"~*")&gt;0),"※","")</f>
        <v/>
      </c>
      <c r="L101" s="258">
        <v>29</v>
      </c>
      <c r="M101" s="258">
        <v>20</v>
      </c>
      <c r="N101" s="258">
        <v>0</v>
      </c>
      <c r="O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IF(OR(COUNTIF(L101:O101,"未確認")&gt;0,COUNTIF(L101:O101,"~*")&gt;0),"※","")</f>
        <v/>
      </c>
      <c r="L102" s="258">
        <v>29</v>
      </c>
      <c r="M102" s="258">
        <v>20</v>
      </c>
      <c r="N102" s="258">
        <v>0</v>
      </c>
      <c r="O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0</v>
      </c>
      <c r="M103" s="258">
        <v>0</v>
      </c>
      <c r="N103" s="258">
        <v>48</v>
      </c>
      <c r="O103" s="258">
        <v>52</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0</v>
      </c>
      <c r="M104" s="258">
        <v>0</v>
      </c>
      <c r="N104" s="258">
        <v>48</v>
      </c>
      <c r="O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0</v>
      </c>
      <c r="M106" s="258">
        <v>0</v>
      </c>
      <c r="N106" s="258">
        <v>48</v>
      </c>
      <c r="O106" s="258">
        <v>52</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0</v>
      </c>
      <c r="M107" s="258">
        <v>0</v>
      </c>
      <c r="N107" s="258">
        <v>48</v>
      </c>
      <c r="O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0</v>
      </c>
      <c r="M109" s="258">
        <v>0</v>
      </c>
      <c r="N109" s="258">
        <v>48</v>
      </c>
      <c r="O109" s="258">
        <v>52</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0</v>
      </c>
      <c r="M110" s="258">
        <v>0</v>
      </c>
      <c r="N110" s="258">
        <v>48</v>
      </c>
      <c r="O110" s="258">
        <v>52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1053</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1054</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1053</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1054</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1052</v>
      </c>
      <c r="O131" s="98" t="s">
        <v>1052</v>
      </c>
    </row>
    <row r="132" spans="1:22" s="83" customFormat="1" ht="34.5" customHeight="1">
      <c r="A132" s="244" t="s">
        <v>621</v>
      </c>
      <c r="B132" s="84"/>
      <c r="C132" s="295"/>
      <c r="D132" s="297"/>
      <c r="E132" s="320" t="s">
        <v>58</v>
      </c>
      <c r="F132" s="321"/>
      <c r="G132" s="321"/>
      <c r="H132" s="322"/>
      <c r="I132" s="389"/>
      <c r="J132" s="101"/>
      <c r="K132" s="102"/>
      <c r="L132" s="82">
        <v>29</v>
      </c>
      <c r="M132" s="82">
        <v>20</v>
      </c>
      <c r="N132" s="82">
        <v>48</v>
      </c>
      <c r="O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1053</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1054</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72</v>
      </c>
      <c r="K152" s="264" t="str">
        <f t="shared" si="3"/>
        <v/>
      </c>
      <c r="L152" s="117">
        <v>72</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127</v>
      </c>
      <c r="K157" s="264" t="str">
        <f t="shared" si="3"/>
        <v/>
      </c>
      <c r="L157" s="117">
        <v>0</v>
      </c>
      <c r="M157" s="117">
        <v>0</v>
      </c>
      <c r="N157" s="117">
        <v>64</v>
      </c>
      <c r="O157" s="117">
        <v>63</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33</v>
      </c>
      <c r="K196" s="264" t="str">
        <f t="shared" si="5"/>
        <v/>
      </c>
      <c r="L196" s="117">
        <v>0</v>
      </c>
      <c r="M196" s="117">
        <v>33</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1053</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1054</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1053</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1054</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1053</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1054</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1053</v>
      </c>
      <c r="O253" s="66" t="s">
        <v>1055</v>
      </c>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1054</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1053</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1054</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30</v>
      </c>
      <c r="K269" s="81" t="str">
        <f t="shared" si="8"/>
        <v/>
      </c>
      <c r="L269" s="147">
        <v>8</v>
      </c>
      <c r="M269" s="147">
        <v>5</v>
      </c>
      <c r="N269" s="147">
        <v>9</v>
      </c>
      <c r="O269" s="147">
        <v>8</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1</v>
      </c>
      <c r="M270" s="148">
        <v>0</v>
      </c>
      <c r="N270" s="148">
        <v>0</v>
      </c>
      <c r="O270" s="148">
        <v>1</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4</v>
      </c>
      <c r="M271" s="147">
        <v>2</v>
      </c>
      <c r="N271" s="147">
        <v>4</v>
      </c>
      <c r="O271" s="147">
        <v>5</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29</v>
      </c>
      <c r="K273" s="81" t="str">
        <f t="shared" si="8"/>
        <v/>
      </c>
      <c r="L273" s="147">
        <v>5</v>
      </c>
      <c r="M273" s="147">
        <v>5</v>
      </c>
      <c r="N273" s="147">
        <v>9</v>
      </c>
      <c r="O273" s="147">
        <v>10</v>
      </c>
    </row>
    <row r="274" spans="1:15" s="83" customFormat="1" ht="34.5" customHeight="1">
      <c r="A274" s="249" t="s">
        <v>727</v>
      </c>
      <c r="B274" s="120"/>
      <c r="C274" s="372"/>
      <c r="D274" s="372"/>
      <c r="E274" s="372"/>
      <c r="F274" s="372"/>
      <c r="G274" s="371" t="s">
        <v>148</v>
      </c>
      <c r="H274" s="371"/>
      <c r="I274" s="404"/>
      <c r="J274" s="266">
        <f t="shared" si="9"/>
        <v>6</v>
      </c>
      <c r="K274" s="81" t="str">
        <f t="shared" si="8"/>
        <v/>
      </c>
      <c r="L274" s="148">
        <v>1</v>
      </c>
      <c r="M274" s="148">
        <v>0</v>
      </c>
      <c r="N274" s="148">
        <v>2</v>
      </c>
      <c r="O274" s="148">
        <v>3</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11</v>
      </c>
      <c r="K277" s="81" t="str">
        <f t="shared" si="8"/>
        <v/>
      </c>
      <c r="L277" s="147">
        <v>2</v>
      </c>
      <c r="M277" s="147">
        <v>6</v>
      </c>
      <c r="N277" s="147">
        <v>2</v>
      </c>
      <c r="O277" s="147">
        <v>1</v>
      </c>
    </row>
    <row r="278" spans="1:15" s="83" customFormat="1" ht="34.5" customHeight="1">
      <c r="A278" s="249" t="s">
        <v>729</v>
      </c>
      <c r="B278" s="84"/>
      <c r="C278" s="372"/>
      <c r="D278" s="372"/>
      <c r="E278" s="372"/>
      <c r="F278" s="372"/>
      <c r="G278" s="371" t="s">
        <v>148</v>
      </c>
      <c r="H278" s="371"/>
      <c r="I278" s="404"/>
      <c r="J278" s="266">
        <f t="shared" si="9"/>
        <v>1</v>
      </c>
      <c r="K278" s="81" t="str">
        <f t="shared" si="8"/>
        <v/>
      </c>
      <c r="L278" s="148">
        <v>1</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8</v>
      </c>
      <c r="K279" s="81" t="str">
        <f t="shared" si="8"/>
        <v/>
      </c>
      <c r="L279" s="147">
        <v>1</v>
      </c>
      <c r="M279" s="147">
        <v>5</v>
      </c>
      <c r="N279" s="147">
        <v>1</v>
      </c>
      <c r="O279" s="147">
        <v>1</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7</v>
      </c>
      <c r="K281" s="81" t="str">
        <f t="shared" si="8"/>
        <v/>
      </c>
      <c r="L281" s="147">
        <v>4</v>
      </c>
      <c r="M281" s="147">
        <v>1</v>
      </c>
      <c r="N281" s="147">
        <v>1</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0</v>
      </c>
      <c r="N283" s="147">
        <v>0</v>
      </c>
      <c r="O283" s="147">
        <v>2</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2</v>
      </c>
      <c r="K291" s="81" t="str">
        <f t="shared" si="8"/>
        <v/>
      </c>
      <c r="L291" s="147">
        <v>1</v>
      </c>
      <c r="M291" s="147">
        <v>0</v>
      </c>
      <c r="N291" s="147">
        <v>0</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1053</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1054</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1053</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1054</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1053</v>
      </c>
      <c r="O367" s="66" t="s">
        <v>1055</v>
      </c>
    </row>
    <row r="368" spans="1:22" s="118" customFormat="1" ht="20.25" customHeight="1">
      <c r="A368" s="243"/>
      <c r="B368" s="1"/>
      <c r="C368" s="3"/>
      <c r="D368" s="3"/>
      <c r="E368" s="3"/>
      <c r="F368" s="3"/>
      <c r="G368" s="3"/>
      <c r="H368" s="287"/>
      <c r="I368" s="67" t="s">
        <v>36</v>
      </c>
      <c r="J368" s="170"/>
      <c r="K368" s="79"/>
      <c r="L368" s="137" t="s">
        <v>1047</v>
      </c>
      <c r="M368" s="137" t="s">
        <v>1051</v>
      </c>
      <c r="N368" s="137" t="s">
        <v>1054</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1053</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1054</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791</v>
      </c>
      <c r="K392" s="81" t="str">
        <f t="shared" ref="K392:K397" si="12">IF(OR(COUNTIF(L392:O392,"未確認")&gt;0,COUNTIF(L392:O392,"~*")&gt;0),"※","")</f>
        <v/>
      </c>
      <c r="L392" s="147">
        <v>553</v>
      </c>
      <c r="M392" s="147">
        <v>141</v>
      </c>
      <c r="N392" s="147">
        <v>0</v>
      </c>
      <c r="O392" s="147">
        <v>97</v>
      </c>
    </row>
    <row r="393" spans="1:22" s="83" customFormat="1" ht="34.5" customHeight="1">
      <c r="A393" s="249" t="s">
        <v>773</v>
      </c>
      <c r="B393" s="84"/>
      <c r="C393" s="370"/>
      <c r="D393" s="380"/>
      <c r="E393" s="320" t="s">
        <v>224</v>
      </c>
      <c r="F393" s="321"/>
      <c r="G393" s="321"/>
      <c r="H393" s="322"/>
      <c r="I393" s="343"/>
      <c r="J393" s="140">
        <f t="shared" si="11"/>
        <v>431</v>
      </c>
      <c r="K393" s="81" t="str">
        <f t="shared" si="12"/>
        <v/>
      </c>
      <c r="L393" s="147">
        <v>193</v>
      </c>
      <c r="M393" s="147">
        <v>141</v>
      </c>
      <c r="N393" s="147">
        <v>0</v>
      </c>
      <c r="O393" s="147">
        <v>97</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3</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357</v>
      </c>
      <c r="K395" s="81" t="str">
        <f t="shared" si="12"/>
        <v/>
      </c>
      <c r="L395" s="147">
        <v>357</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52241</v>
      </c>
      <c r="K396" s="81" t="str">
        <f t="shared" si="12"/>
        <v/>
      </c>
      <c r="L396" s="147">
        <v>9800</v>
      </c>
      <c r="M396" s="147">
        <v>7448</v>
      </c>
      <c r="N396" s="147">
        <v>16666</v>
      </c>
      <c r="O396" s="147">
        <v>18327</v>
      </c>
    </row>
    <row r="397" spans="1:22" s="83" customFormat="1" ht="34.5" customHeight="1">
      <c r="A397" s="250" t="s">
        <v>777</v>
      </c>
      <c r="B397" s="119"/>
      <c r="C397" s="370"/>
      <c r="D397" s="320" t="s">
        <v>228</v>
      </c>
      <c r="E397" s="321"/>
      <c r="F397" s="321"/>
      <c r="G397" s="321"/>
      <c r="H397" s="322"/>
      <c r="I397" s="344"/>
      <c r="J397" s="140">
        <f t="shared" si="11"/>
        <v>549</v>
      </c>
      <c r="K397" s="81" t="str">
        <f t="shared" si="12"/>
        <v/>
      </c>
      <c r="L397" s="147">
        <v>241</v>
      </c>
      <c r="M397" s="147">
        <v>141</v>
      </c>
      <c r="N397" s="147">
        <v>81</v>
      </c>
      <c r="O397" s="147">
        <v>86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1053</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1054</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906</v>
      </c>
      <c r="K405" s="81" t="str">
        <f t="shared" ref="K405:K422" si="14">IF(OR(COUNTIF(L405:O405,"未確認")&gt;0,COUNTIF(L405:O405,"~*")&gt;0),"※","")</f>
        <v/>
      </c>
      <c r="L405" s="147">
        <v>573</v>
      </c>
      <c r="M405" s="147">
        <v>141</v>
      </c>
      <c r="N405" s="147">
        <v>95</v>
      </c>
      <c r="O405" s="147">
        <v>97</v>
      </c>
    </row>
    <row r="406" spans="1:22" s="83" customFormat="1" ht="34.5" customHeight="1">
      <c r="A406" s="251" t="s">
        <v>779</v>
      </c>
      <c r="B406" s="119"/>
      <c r="C406" s="369"/>
      <c r="D406" s="375" t="s">
        <v>233</v>
      </c>
      <c r="E406" s="377" t="s">
        <v>234</v>
      </c>
      <c r="F406" s="378"/>
      <c r="G406" s="378"/>
      <c r="H406" s="379"/>
      <c r="I406" s="361"/>
      <c r="J406" s="140">
        <f t="shared" si="13"/>
        <v>359</v>
      </c>
      <c r="K406" s="81" t="str">
        <f t="shared" si="14"/>
        <v/>
      </c>
      <c r="L406" s="147">
        <v>27</v>
      </c>
      <c r="M406" s="147">
        <v>140</v>
      </c>
      <c r="N406" s="147">
        <v>95</v>
      </c>
      <c r="O406" s="147">
        <v>97</v>
      </c>
    </row>
    <row r="407" spans="1:22" s="83" customFormat="1" ht="34.5" customHeight="1">
      <c r="A407" s="251" t="s">
        <v>780</v>
      </c>
      <c r="B407" s="119"/>
      <c r="C407" s="369"/>
      <c r="D407" s="369"/>
      <c r="E407" s="320" t="s">
        <v>235</v>
      </c>
      <c r="F407" s="321"/>
      <c r="G407" s="321"/>
      <c r="H407" s="322"/>
      <c r="I407" s="361"/>
      <c r="J407" s="140">
        <f t="shared" si="13"/>
        <v>242</v>
      </c>
      <c r="K407" s="81" t="str">
        <f t="shared" si="14"/>
        <v/>
      </c>
      <c r="L407" s="147">
        <v>242</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211</v>
      </c>
      <c r="K408" s="81" t="str">
        <f t="shared" si="14"/>
        <v/>
      </c>
      <c r="L408" s="147">
        <v>210</v>
      </c>
      <c r="M408" s="147">
        <v>1</v>
      </c>
      <c r="N408" s="147">
        <v>0</v>
      </c>
      <c r="O408" s="147">
        <v>0</v>
      </c>
    </row>
    <row r="409" spans="1:22" s="83" customFormat="1" ht="34.5" customHeight="1">
      <c r="A409" s="251" t="s">
        <v>782</v>
      </c>
      <c r="B409" s="119"/>
      <c r="C409" s="369"/>
      <c r="D409" s="369"/>
      <c r="E409" s="317" t="s">
        <v>989</v>
      </c>
      <c r="F409" s="318"/>
      <c r="G409" s="318"/>
      <c r="H409" s="319"/>
      <c r="I409" s="361"/>
      <c r="J409" s="140">
        <f t="shared" si="13"/>
        <v>94</v>
      </c>
      <c r="K409" s="81" t="str">
        <f t="shared" si="14"/>
        <v/>
      </c>
      <c r="L409" s="147">
        <v>94</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719</v>
      </c>
      <c r="K413" s="81" t="str">
        <f t="shared" si="14"/>
        <v/>
      </c>
      <c r="L413" s="147">
        <v>396</v>
      </c>
      <c r="M413" s="147">
        <v>140</v>
      </c>
      <c r="N413" s="147">
        <v>97</v>
      </c>
      <c r="O413" s="147">
        <v>86</v>
      </c>
    </row>
    <row r="414" spans="1:22" s="83" customFormat="1" ht="34.5" customHeight="1">
      <c r="A414" s="251" t="s">
        <v>787</v>
      </c>
      <c r="B414" s="119"/>
      <c r="C414" s="369"/>
      <c r="D414" s="375" t="s">
        <v>240</v>
      </c>
      <c r="E414" s="377" t="s">
        <v>241</v>
      </c>
      <c r="F414" s="378"/>
      <c r="G414" s="378"/>
      <c r="H414" s="379"/>
      <c r="I414" s="361"/>
      <c r="J414" s="140">
        <f t="shared" si="13"/>
        <v>210</v>
      </c>
      <c r="K414" s="81" t="str">
        <f t="shared" si="14"/>
        <v/>
      </c>
      <c r="L414" s="147">
        <v>162</v>
      </c>
      <c r="M414" s="147">
        <v>14</v>
      </c>
      <c r="N414" s="147">
        <v>16</v>
      </c>
      <c r="O414" s="147">
        <v>18</v>
      </c>
    </row>
    <row r="415" spans="1:22" s="83" customFormat="1" ht="34.5" customHeight="1">
      <c r="A415" s="251" t="s">
        <v>788</v>
      </c>
      <c r="B415" s="119"/>
      <c r="C415" s="369"/>
      <c r="D415" s="369"/>
      <c r="E415" s="320" t="s">
        <v>242</v>
      </c>
      <c r="F415" s="321"/>
      <c r="G415" s="321"/>
      <c r="H415" s="322"/>
      <c r="I415" s="361"/>
      <c r="J415" s="140">
        <f t="shared" si="13"/>
        <v>278</v>
      </c>
      <c r="K415" s="81" t="str">
        <f t="shared" si="14"/>
        <v/>
      </c>
      <c r="L415" s="147">
        <v>141</v>
      </c>
      <c r="M415" s="147">
        <v>91</v>
      </c>
      <c r="N415" s="147">
        <v>18</v>
      </c>
      <c r="O415" s="147">
        <v>28</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24</v>
      </c>
      <c r="M416" s="147">
        <v>10</v>
      </c>
      <c r="N416" s="147">
        <v>6</v>
      </c>
      <c r="O416" s="147">
        <v>4</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5</v>
      </c>
      <c r="M417" s="147">
        <v>1</v>
      </c>
      <c r="N417" s="147">
        <v>6</v>
      </c>
      <c r="O417" s="147">
        <v>1</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15</v>
      </c>
      <c r="M418" s="147">
        <v>2</v>
      </c>
      <c r="N418" s="147">
        <v>8</v>
      </c>
      <c r="O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18</v>
      </c>
      <c r="M420" s="147">
        <v>9</v>
      </c>
      <c r="N420" s="147">
        <v>2</v>
      </c>
      <c r="O420" s="147">
        <v>5</v>
      </c>
    </row>
    <row r="421" spans="1:22" s="83" customFormat="1" ht="34.5" customHeight="1">
      <c r="A421" s="251" t="s">
        <v>794</v>
      </c>
      <c r="B421" s="119"/>
      <c r="C421" s="369"/>
      <c r="D421" s="369"/>
      <c r="E421" s="320" t="s">
        <v>247</v>
      </c>
      <c r="F421" s="321"/>
      <c r="G421" s="321"/>
      <c r="H421" s="322"/>
      <c r="I421" s="361"/>
      <c r="J421" s="140">
        <f t="shared" si="13"/>
        <v>95</v>
      </c>
      <c r="K421" s="81" t="str">
        <f t="shared" si="14"/>
        <v/>
      </c>
      <c r="L421" s="147">
        <v>31</v>
      </c>
      <c r="M421" s="147">
        <v>1</v>
      </c>
      <c r="N421" s="147">
        <v>41</v>
      </c>
      <c r="O421" s="147">
        <v>22</v>
      </c>
    </row>
    <row r="422" spans="1:22" s="83" customFormat="1" ht="34.5" customHeight="1">
      <c r="A422" s="251" t="s">
        <v>795</v>
      </c>
      <c r="B422" s="119"/>
      <c r="C422" s="369"/>
      <c r="D422" s="369"/>
      <c r="E422" s="320" t="s">
        <v>166</v>
      </c>
      <c r="F422" s="321"/>
      <c r="G422" s="321"/>
      <c r="H422" s="322"/>
      <c r="I422" s="362"/>
      <c r="J422" s="140">
        <f t="shared" si="13"/>
        <v>12</v>
      </c>
      <c r="K422" s="81" t="str">
        <f t="shared" si="14"/>
        <v/>
      </c>
      <c r="L422" s="147">
        <v>0</v>
      </c>
      <c r="M422" s="147">
        <v>12</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1053</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1054</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509</v>
      </c>
      <c r="K430" s="193" t="str">
        <f>IF(OR(COUNTIF(L430:O430,"未確認")&gt;0,COUNTIF(L430:O430,"~*")&gt;0),"※","")</f>
        <v/>
      </c>
      <c r="L430" s="147">
        <v>234</v>
      </c>
      <c r="M430" s="147">
        <v>126</v>
      </c>
      <c r="N430" s="147">
        <v>81</v>
      </c>
      <c r="O430" s="147">
        <v>68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12</v>
      </c>
      <c r="K431" s="193" t="str">
        <f>IF(OR(COUNTIF(L431:O431,"未確認")&gt;0,COUNTIF(L431:O431,"~*")&gt;0),"※","")</f>
        <v/>
      </c>
      <c r="L431" s="147">
        <v>10</v>
      </c>
      <c r="M431" s="147">
        <v>1</v>
      </c>
      <c r="N431" s="147">
        <v>0</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v>
      </c>
      <c r="K432" s="193" t="str">
        <f>IF(OR(COUNTIF(L432:O432,"未確認")&gt;0,COUNTIF(L432:O432,"~*")&gt;0),"※","")</f>
        <v/>
      </c>
      <c r="L432" s="147">
        <v>3</v>
      </c>
      <c r="M432" s="147">
        <v>5</v>
      </c>
      <c r="N432" s="147">
        <v>0</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476</v>
      </c>
      <c r="K433" s="193" t="str">
        <f>IF(OR(COUNTIF(L433:O433,"未確認")&gt;0,COUNTIF(L433:O433,"~*")&gt;0),"※","")</f>
        <v/>
      </c>
      <c r="L433" s="147">
        <v>221</v>
      </c>
      <c r="M433" s="147">
        <v>120</v>
      </c>
      <c r="N433" s="147">
        <v>75</v>
      </c>
      <c r="O433" s="147">
        <v>60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10</v>
      </c>
      <c r="K434" s="193" t="str">
        <f>IF(OR(COUNTIF(L434:O434,"未確認")&gt;0,COUNTIF(L434:O434,"~*")&gt;0),"※","")</f>
        <v/>
      </c>
      <c r="L434" s="147">
        <v>0</v>
      </c>
      <c r="M434" s="147">
        <v>0</v>
      </c>
      <c r="N434" s="147">
        <v>6</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1053</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1054</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5</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5</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1053</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1054</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1053</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1054</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1053</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1054</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1053</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1054</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1053</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1054</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1053</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1054</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123</v>
      </c>
      <c r="K535" s="201" t="str">
        <f t="shared" si="23"/>
        <v>※</v>
      </c>
      <c r="L535" s="117">
        <v>36</v>
      </c>
      <c r="M535" s="117" t="s">
        <v>541</v>
      </c>
      <c r="N535" s="117">
        <v>43</v>
      </c>
      <c r="O535" s="117">
        <v>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1053</v>
      </c>
      <c r="O543" s="66" t="s">
        <v>1055</v>
      </c>
    </row>
    <row r="544" spans="1:22" s="1" customFormat="1" ht="20.25" customHeight="1">
      <c r="A544" s="243"/>
      <c r="C544" s="62"/>
      <c r="D544" s="3"/>
      <c r="E544" s="3"/>
      <c r="F544" s="3"/>
      <c r="G544" s="3"/>
      <c r="H544" s="287"/>
      <c r="I544" s="67" t="s">
        <v>36</v>
      </c>
      <c r="J544" s="68"/>
      <c r="K544" s="186"/>
      <c r="L544" s="70" t="s">
        <v>1047</v>
      </c>
      <c r="M544" s="70" t="s">
        <v>1051</v>
      </c>
      <c r="N544" s="70" t="s">
        <v>1054</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29.2</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18.2</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17.7</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3.7</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17.7</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1053</v>
      </c>
      <c r="O588" s="66" t="s">
        <v>1055</v>
      </c>
    </row>
    <row r="589" spans="1:22" s="1" customFormat="1" ht="20.25" customHeight="1">
      <c r="A589" s="243"/>
      <c r="C589" s="62"/>
      <c r="D589" s="3"/>
      <c r="E589" s="3"/>
      <c r="F589" s="3"/>
      <c r="G589" s="3"/>
      <c r="H589" s="287"/>
      <c r="I589" s="67" t="s">
        <v>36</v>
      </c>
      <c r="J589" s="68"/>
      <c r="K589" s="186"/>
      <c r="L589" s="70" t="s">
        <v>1047</v>
      </c>
      <c r="M589" s="70" t="s">
        <v>1051</v>
      </c>
      <c r="N589" s="70" t="s">
        <v>1054</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1053</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1054</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51</v>
      </c>
      <c r="K617" s="201" t="str">
        <f t="shared" si="29"/>
        <v/>
      </c>
      <c r="L617" s="117">
        <v>51</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1053</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1054</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30</v>
      </c>
      <c r="K638" s="201" t="str">
        <f t="shared" si="31"/>
        <v/>
      </c>
      <c r="L638" s="117">
        <v>0</v>
      </c>
      <c r="M638" s="117">
        <v>0</v>
      </c>
      <c r="N638" s="117">
        <v>14</v>
      </c>
      <c r="O638" s="117">
        <v>16</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1053</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1054</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191</v>
      </c>
      <c r="K646" s="201" t="str">
        <f t="shared" ref="K646:K660" si="33">IF(OR(COUNTIF(L646:O646,"未確認")&gt;0,COUNTIF(L646:O646,"*")&gt;0),"※","")</f>
        <v/>
      </c>
      <c r="L646" s="117">
        <v>56</v>
      </c>
      <c r="M646" s="117">
        <v>33</v>
      </c>
      <c r="N646" s="117">
        <v>53</v>
      </c>
      <c r="O646" s="117">
        <v>49</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t="s">
        <v>541</v>
      </c>
    </row>
    <row r="648" spans="1:22" s="118" customFormat="1" ht="70" customHeight="1">
      <c r="A648" s="252" t="s">
        <v>927</v>
      </c>
      <c r="B648" s="84"/>
      <c r="C648" s="188"/>
      <c r="D648" s="221"/>
      <c r="E648" s="320" t="s">
        <v>939</v>
      </c>
      <c r="F648" s="321"/>
      <c r="G648" s="321"/>
      <c r="H648" s="322"/>
      <c r="I648" s="122" t="s">
        <v>454</v>
      </c>
      <c r="J648" s="116">
        <f t="shared" si="32"/>
        <v>90</v>
      </c>
      <c r="K648" s="201" t="str">
        <f t="shared" si="33"/>
        <v>※</v>
      </c>
      <c r="L648" s="117">
        <v>18</v>
      </c>
      <c r="M648" s="117" t="s">
        <v>541</v>
      </c>
      <c r="N648" s="117">
        <v>39</v>
      </c>
      <c r="O648" s="117">
        <v>33</v>
      </c>
    </row>
    <row r="649" spans="1:22" s="118" customFormat="1" ht="70" customHeight="1">
      <c r="A649" s="252" t="s">
        <v>928</v>
      </c>
      <c r="B649" s="84"/>
      <c r="C649" s="295"/>
      <c r="D649" s="297"/>
      <c r="E649" s="320" t="s">
        <v>940</v>
      </c>
      <c r="F649" s="321"/>
      <c r="G649" s="321"/>
      <c r="H649" s="322"/>
      <c r="I649" s="122" t="s">
        <v>456</v>
      </c>
      <c r="J649" s="116">
        <f t="shared" si="32"/>
        <v>34</v>
      </c>
      <c r="K649" s="201" t="str">
        <f t="shared" si="33"/>
        <v>※</v>
      </c>
      <c r="L649" s="117">
        <v>21</v>
      </c>
      <c r="M649" s="117">
        <v>13</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v>
      </c>
      <c r="L650" s="117">
        <v>15</v>
      </c>
      <c r="M650" s="117">
        <v>12</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61</v>
      </c>
      <c r="K655" s="201" t="str">
        <f t="shared" si="33"/>
        <v>※</v>
      </c>
      <c r="L655" s="117">
        <v>45</v>
      </c>
      <c r="M655" s="117">
        <v>16</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31</v>
      </c>
      <c r="K657" s="201" t="str">
        <f t="shared" si="33"/>
        <v>※</v>
      </c>
      <c r="L657" s="117">
        <v>31</v>
      </c>
      <c r="M657" s="117" t="s">
        <v>541</v>
      </c>
      <c r="N657" s="117" t="s">
        <v>541</v>
      </c>
      <c r="O657" s="117" t="s">
        <v>541</v>
      </c>
    </row>
    <row r="658" spans="1:22" s="118" customFormat="1" ht="56.15" customHeight="1">
      <c r="A658" s="252" t="s">
        <v>946</v>
      </c>
      <c r="B658" s="84"/>
      <c r="C658" s="320" t="s">
        <v>471</v>
      </c>
      <c r="D658" s="321"/>
      <c r="E658" s="321"/>
      <c r="F658" s="321"/>
      <c r="G658" s="321"/>
      <c r="H658" s="322"/>
      <c r="I658" s="122" t="s">
        <v>472</v>
      </c>
      <c r="J658" s="116">
        <f t="shared" si="32"/>
        <v>141</v>
      </c>
      <c r="K658" s="201" t="str">
        <f t="shared" si="33"/>
        <v/>
      </c>
      <c r="L658" s="117">
        <v>34</v>
      </c>
      <c r="M658" s="117">
        <v>13</v>
      </c>
      <c r="N658" s="117">
        <v>48</v>
      </c>
      <c r="O658" s="117">
        <v>46</v>
      </c>
    </row>
    <row r="659" spans="1:22" s="118" customFormat="1" ht="70" customHeight="1">
      <c r="A659" s="252" t="s">
        <v>947</v>
      </c>
      <c r="B659" s="84"/>
      <c r="C659" s="317" t="s">
        <v>1002</v>
      </c>
      <c r="D659" s="318"/>
      <c r="E659" s="318"/>
      <c r="F659" s="318"/>
      <c r="G659" s="318"/>
      <c r="H659" s="319"/>
      <c r="I659" s="122" t="s">
        <v>476</v>
      </c>
      <c r="J659" s="116">
        <f t="shared" si="32"/>
        <v>33</v>
      </c>
      <c r="K659" s="201" t="str">
        <f t="shared" si="33"/>
        <v/>
      </c>
      <c r="L659" s="117">
        <v>0</v>
      </c>
      <c r="M659" s="117">
        <v>33</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1053</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1054</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7.1</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141</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72</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59</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69</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53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42.24</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1053</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1054</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v>0</v>
      </c>
      <c r="N683" s="117" t="s">
        <v>541</v>
      </c>
      <c r="O683" s="117" t="s">
        <v>541</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t="s">
        <v>541</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1053</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1054</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v>0</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1053</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1054</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3040D1-CE68-40C2-99B3-18233028FC0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2019-12-23T00:52:08Z</dcterms:modified>
</cp:coreProperties>
</file>