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C08EDEB-D5B3-4B2A-8680-D1BBD8CA48DE}"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<sst xmlns="http://schemas.openxmlformats.org/spreadsheetml/2006/main" count="3381" uniqueCount="1064">
  <si>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</si>
  <si>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</si>
  <si>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</si>
  <si>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</si>
  <si>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</si>
  <si>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</si>
  <si>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</si>
  <si>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</si>
  <si>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</si>
  <si>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</si>
  <si>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</si>
  <si>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</si>
  <si>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</si>
  <si>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</si>
  <si>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</si>
  <si>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</si>
  <si>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</si>
  <si>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</si>
  <si>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</si>
  <si>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</si>
  <si>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</si>
  <si>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</si>
  <si>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</si>
  <si>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</si>
  <si>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</si>
  <si>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</si>
  <si>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</si>
  <si>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</si>
  <si>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</si>
  <si>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</si>
  <si>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</si>
  <si>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</si>
  <si>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</si>
  <si>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</si>
  <si>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</si>
  <si>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</si>
  <si>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</si>
  <si>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</si>
  <si>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</si>
  <si>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</si>
  <si>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</si>
  <si>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</si>
  <si>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</si>
  <si>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</si>
  <si>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</si>
  <si>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</si>
  <si>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</si>
  <si>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</si>
  <si>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</si>
  <si>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</si>
  <si>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</si>
  <si>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</si>
  <si>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</si>
  <si>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</si>
  <si>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</si>
  <si>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</si>
  <si>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</si>
  <si>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</si>
  <si>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</si>
  <si>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</si>
  <si>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</si>
  <si>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</si>
  <si>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</si>
  <si>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</si>
  <si>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</si>
  <si>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</si>
  <si>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</si>
  <si>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</si>
  <si>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</si>
  <si>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</si>
  <si>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</si>
  <si>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</si>
  <si>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</si>
  <si>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</si>
  <si>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</si>
  <si>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</si>
  <si>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</si>
  <si>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</si>
  <si>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</si>
  <si>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</si>
  <si>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</si>
  <si>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</si>
  <si>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</si>
  <si>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</si>
  <si>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</si>
  <si>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</si>
  <si>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</si>
  <si>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</si>
  <si>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</si>
  <si>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</si>
  <si>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</si>
  <si>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</si>
  <si>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</si>
  <si>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</si>
  <si>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</si>
  <si>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</si>
  <si>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</si>
  <si>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</si>
  <si>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</si>
  <si>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</si>
  <si>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</si>
  <si>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</si>
  <si>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</si>
  <si>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</si>
  <si>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</si>
  <si>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</si>
  <si>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</si>
  <si>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</si>
  <si>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</si>
  <si>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</si>
  <si>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</si>
  <si>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</si>
  <si>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</si>
  <si>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</si>
  <si>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</si>
  <si>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</si>
  <si>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</si>
  <si>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</si>
  <si>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</si>
  <si>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</si>
  <si>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</si>
  <si>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</si>
  <si>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</si>
  <si>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</si>
  <si>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</si>
  <si>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</si>
  <si>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</si>
  <si>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</si>
  <si>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</si>
  <si>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</si>
  <si>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</si>
  <si>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</si>
  <si>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</si>
  <si>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</si>
  <si>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</si>
  <si>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</si>
  <si>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</si>
  <si>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</si>
  <si>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</si>
  <si>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</si>
  <si>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</si>
  <si>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</si>
  <si>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</si>
  <si>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</si>
  <si>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</si>
  <si>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</si>
  <si>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</si>
  <si>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</si>
  <si>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</si>
  <si>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</si>
  <si>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</si>
  <si>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</si>
  <si>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</si>
  <si>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</si>
  <si>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</si>
  <si>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</si>
  <si>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</si>
  <si>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</si>
  <si>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</si>
  <si>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</si>
  <si>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</si>
  <si>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</si>
  <si>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</si>
  <si>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</si>
  <si>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</si>
  <si>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</si>
  <si>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</si>
  <si>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</si>
  <si>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</si>
  <si>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</si>
  <si>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</si>
  <si>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</si>
  <si>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</si>
  <si>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</si>
  <si>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</si>
  <si>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</si>
  <si>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</si>
  <si>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</si>
  <si>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</si>
  <si>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</si>
  <si>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</si>
  <si>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</si>
  <si>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</si>
  <si>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</si>
  <si>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</si>
  <si>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</si>
  <si>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</si>
  <si>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</si>
  <si>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</si>
  <si>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</si>
  <si>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</si>
  <si>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</si>
  <si>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</si>
  <si>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</si>
  <si>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</si>
  <si>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</si>
  <si>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</si>
  <si>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</si>
  <si>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</si>
  <si>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</si>
  <si>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</si>
  <si>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</si>
  <si>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</si>
  <si>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</si>
  <si>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</si>
  <si>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</si>
  <si>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</si>
  <si>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</si>
  <si>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</si>
  <si>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</si>
  <si>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</si>
  <si>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</si>
  <si>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</si>
  <si>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</si>
  <si>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</si>
  <si>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</si>
  <si>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</si>
  <si>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</si>
  <si>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</si>
  <si>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</si>
  <si>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</si>
  <si>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</si>
  <si>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</si>
  <si>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</si>
  <si>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</si>
  <si>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</si>
  <si>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</si>
  <si>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</si>
  <si>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</si>
  <si>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</si>
  <si>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</si>
  <si>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</si>
  <si>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</si>
  <si>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</si>
  <si>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</si>
  <si>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</si>
  <si>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</si>
  <si>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</si>
  <si>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</si>
  <si>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</si>
  <si>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</si>
  <si>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</si>
  <si>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</si>
  <si>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</si>
  <si>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</si>
  <si>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</si>
  <si>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</si>
  <si>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</si>
  <si>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</si>
  <si>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</si>
  <si>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</si>
  <si>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</si>
  <si>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</si>
  <si>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</si>
  <si>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</si>
  <si>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</si>
  <si>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</si>
  <si>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</si>
  <si>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</si>
  <si>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</si>
  <si>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</si>
  <si>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</si>
  <si>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</si>
  <si>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</si>
  <si>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</si>
  <si>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</si>
  <si>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</si>
  <si>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</si>
  <si>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</si>
  <si>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</si>
  <si>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</si>
  <si>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</si>
  <si>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</si>
  <si>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</si>
  <si>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</si>
  <si>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</si>
  <si>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</si>
  <si>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</si>
  <si>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</si>
  <si>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</si>
  <si>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</si>
  <si>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</si>
  <si>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</si>
  <si>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</si>
  <si>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</si>
  <si>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</si>
  <si>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</si>
  <si>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</si>
  <si>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</si>
  <si>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</si>
  <si>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</si>
  <si>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</si>
  <si>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</si>
  <si>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</si>
  <si>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</si>
  <si>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</si>
  <si>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</si>
  <si>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</si>
  <si>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</si>
  <si>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</si>
  <si>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</si>
  <si>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</si>
  <si>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</si>
  <si>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</si>
  <si>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</si>
  <si>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</si>
  <si>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</si>
  <si>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</si>
  <si>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</si>
  <si>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</si>
  <si>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</si>
  <si>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</si>
  <si>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</si>
  <si>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</si>
  <si>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</si>
  <si>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</si>
  <si>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</si>
  <si>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</si>
  <si>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</si>
  <si>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</si>
  <si>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</si>
  <si>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</si>
  <si>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</si>
  <si>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</si>
  <si>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</si>
  <si>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</si>
  <si>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</si>
  <si>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</si>
  <si>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</si>
  <si>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</si>
  <si>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</si>
  <si>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</si>
  <si>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</si>
  <si>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</si>
  <si>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</si>
  <si>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</si>
  <si>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</si>
  <si>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</si>
  <si>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</si>
  <si>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</si>
  <si>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</si>
  <si>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</si>
  <si>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</si>
  <si>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</si>
  <si>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</si>
  <si>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</si>
  <si>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</si>
  <si>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</si>
  <si>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</si>
  <si>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</si>
  <si>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</si>
  <si>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</si>
  <si>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</si>
  <si>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</si>
  <si>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</si>
  <si>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</si>
  <si>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</si>
  <si>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</si>
  <si>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</si>
  <si>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</si>
  <si>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</si>
  <si>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</si>
  <si>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</si>
  <si>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</si>
  <si>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</si>
  <si>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</si>
  <si>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</si>
  <si>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</si>
  <si>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</si>
  <si>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</si>
  <si>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</si>
  <si>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</si>
  <si>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</si>
  <si>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</si>
  <si>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</si>
  <si>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</si>
  <si>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</si>
  <si>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</si>
  <si>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</si>
  <si>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</si>
  <si>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</si>
  <si>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</si>
  <si>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</si>
  <si>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</si>
  <si>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</si>
  <si>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</si>
  <si>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</si>
  <si>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</si>
  <si>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</si>
  <si>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</si>
  <si>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</si>
  <si>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</si>
  <si>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</si>
  <si>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</si>
  <si>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</si>
  <si>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</si>
  <si>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</si>
  <si>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</si>
  <si>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</si>
  <si>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</si>
  <si>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</si>
  <si>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</si>
  <si>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</si>
  <si>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</si>
  <si>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</si>
  <si>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</si>
  <si>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</si>
  <si>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</si>
  <si>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</si>
  <si>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</si>
  <si>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</si>
  <si>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</si>
  <si>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</si>
  <si>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</si>
  <si>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</si>
  <si>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</si>
  <si>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</si>
  <si>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</si>
  <si>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</si>
  <si>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</si>
  <si>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</si>
  <si>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</si>
  <si>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</si>
  <si>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</si>
  <si>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</si>
  <si>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</si>
  <si>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</si>
  <si>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</si>
  <si>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</si>
  <si>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</si>
  <si>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</si>
  <si>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</si>
  <si>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</si>
  <si>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</si>
  <si>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</si>
  <si>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</si>
  <si>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</si>
  <si>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</si>
  <si>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</si>
  <si>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</si>
  <si>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</si>
  <si>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</si>
  <si>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</si>
  <si>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</si>
  <si>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</si>
  <si>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</si>
  <si>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</si>
  <si>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</si>
  <si>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</si>
  <si>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</si>
  <si>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</si>
  <si>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</si>
  <si>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</si>
  <si>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</si>
  <si>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</si>
  <si>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</si>
  <si>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</si>
  <si>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</si>
  <si>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</si>
  <si>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</si>
  <si>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</si>
  <si>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</si>
  <si>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</si>
  <si>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</si>
  <si>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</si>
  <si>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</si>
  <si>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</si>
  <si>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</si>
  <si>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</si>
  <si>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</si>
  <si>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</si>
  <si>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</si>
  <si>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</si>
  <si>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</si>
  <si>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</si>
  <si>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</si>
  <si>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</si>
  <si>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</si>
  <si>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</si>
  <si>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</si>
  <si>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</si>
  <si>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</si>
  <si>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</si>
  <si>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</si>
  <si>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</si>
  <si>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</si>
  <si>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</si>
  <si>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</si>
  <si>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</si>
  <si>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</si>
  <si>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</si>
  <si>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</si>
  <si>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</si>
  <si>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</si>
  <si>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</si>
  <si>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</si>
  <si>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</si>
  <si>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</si>
  <si>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</si>
  <si>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</si>
  <si>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</si>
  <si>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</si>
  <si>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</si>
  <si>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</si>
  <si>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</si>
  <si>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</si>
  <si>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</si>
  <si>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</si>
  <si>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</si>
  <si>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</si>
  <si>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</si>
  <si>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</si>
  <si>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</si>
  <si>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</si>
  <si>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</si>
  <si>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</si>
  <si>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</si>
  <si>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</si>
  <si>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</si>
  <si>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</si>
  <si>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</si>
  <si>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</si>
  <si>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</si>
  <si>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</si>
  <si>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</si>
  <si>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</si>
  <si>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</si>
  <si>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</si>
  <si>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</si>
  <si>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</si>
  <si>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</si>
  <si>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</si>
  <si>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</si>
  <si>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</si>
  <si>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</si>
  <si>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</si>
  <si>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</si>
  <si>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</si>
  <si>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</si>
  <si>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</si>
  <si>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</si>
  <si>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</si>
  <si>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</si>
  <si>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</si>
  <si>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</si>
  <si>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</si>
  <si>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</si>
  <si>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</si>
  <si>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</si>
  <si>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</si>
  <si>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</si>
  <si>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</si>
  <si>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</si>
  <si>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</si>
  <si>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</si>
  <si>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</si>
  <si>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</si>
  <si>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</si>
  <si>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</si>
  <si>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</si>
  <si>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</si>
  <si>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</si>
  <si>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</si>
  <si>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</si>
  <si>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</si>
  <si>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</si>
  <si>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</si>
  <si>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</si>
  <si>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</si>
  <si>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</si>
  <si>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</si>
  <si>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</si>
  <si>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</si>
  <si>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</si>
  <si>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</si>
  <si>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</si>
  <si>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</si>
  <si>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</si>
  <si>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</si>
  <si>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</si>
  <si>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</si>
  <si>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</si>
  <si>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</si>
  <si>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</si>
  <si>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</si>
  <si>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</si>
  <si>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</si>
  <si>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</si>
  <si>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</si>
  <si>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</si>
  <si>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</si>
  <si>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</si>
  <si>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</si>
  <si>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</si>
  <si>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</si>
  <si>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</si>
  <si>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</si>
  <si>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</si>
  <si>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</si>
  <si>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</si>
  <si>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</si>
  <si>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</si>
  <si>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</si>
  <si>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</si>
  <si>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</si>
  <si>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</si>
  <si>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</si>
  <si>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</si>
  <si>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</si>
  <si>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</si>
  <si>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</si>
  <si>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</si>
  <si>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</si>
  <si>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</si>
  <si>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</si>
  <si>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</si>
  <si>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</si>
  <si>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</si>
  <si>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</si>
  <si>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</si>
  <si>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</si>
  <si>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</si>
  <si>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</si>
  <si>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</si>
  <si>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</si>
  <si>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</si>
  <si>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</si>
  <si>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</si>
  <si>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</si>
  <si>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</si>
  <si>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</si>
  <si>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</si>
  <si>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</si>
  <si>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</si>
  <si>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</si>
  <si>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</si>
  <si>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</si>
  <si>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</si>
  <si>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</si>
  <si>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</si>
  <si>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</si>
  <si>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</si>
  <si>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</si>
  <si>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</si>
  <si>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</si>
  <si>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</si>
  <si>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</si>
  <si>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</si>
  <si>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</si>
  <si>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</si>
  <si>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</si>
  <si>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</si>
  <si>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</si>
  <si>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</si>
  <si>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</si>
  <si>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</si>
  <si>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</si>
  <si>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</si>
  <si>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</si>
  <si>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</si>
  <si>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</si>
  <si>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</si>
  <si>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</si>
  <si>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</si>
  <si>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</si>
  <si>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</si>
  <si>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</si>
  <si>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</si>
  <si>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</si>
  <si>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</si>
  <si>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</si>
  <si>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</si>
  <si>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</si>
  <si>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</si>
  <si>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</si>
  <si>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</si>
  <si>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</si>
  <si>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</si>
  <si>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</si>
  <si>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</si>
  <si>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</si>
  <si>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</si>
  <si>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</si>
  <si>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</si>
  <si>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</si>
  <si>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</si>
  <si>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</si>
  <si>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</si>
  <si>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</si>
  <si>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</si>
  <si>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</si>
  <si>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</si>
  <si>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</si>
  <si>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</si>
  <si>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</si>
  <si>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</si>
  <si>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</si>
  <si>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</si>
  <si>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</si>
  <si>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</si>
  <si>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</si>
  <si>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</si>
  <si>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</si>
  <si>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</si>
  <si>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</si>
  <si>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</si>
  <si>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</si>
  <si>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</si>
  <si>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</si>
  <si>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</si>
  <si>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</si>
  <si>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</si>
  <si>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</si>
  <si>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</si>
  <si>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</si>
  <si>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</si>
  <si>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</si>
  <si>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</si>
  <si>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</si>
  <si>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</si>
  <si>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</si>
  <si>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</si>
  <si>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</si>
  <si>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</si>
  <si>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</si>
  <si>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</si>
  <si>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</si>
  <si>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</si>
  <si>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</si>
  <si>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</si>
  <si>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</si>
  <si>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</si>
  <si>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</si>
  <si>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</si>
  <si>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</si>
  <si>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</si>
  <si>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</si>
  <si>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</si>
  <si>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</si>
  <si>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</si>
  <si>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</si>
  <si>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</si>
  <si>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</si>
  <si>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</si>
  <si>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</si>
  <si>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</si>
  <si>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</si>
  <si>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</si>
  <si>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</si>
  <si>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</si>
  <si>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</si>
  <si>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</si>
  <si>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</si>
  <si>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</si>
  <si>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</si>
  <si>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</si>
  <si>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</si>
  <si>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</si>
  <si>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</si>
  <si>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</si>
  <si>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</si>
  <si>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</si>
  <si>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</si>
  <si>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</si>
  <si>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</si>
  <si>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</si>
  <si>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</si>
  <si>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</si>
  <si>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</si>
  <si>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</si>
  <si>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</si>
  <si>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</si>
  <si>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</si>
  <si>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</si>
  <si>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</si>
  <si>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</si>
  <si>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</si>
  <si>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</si>
  <si>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</si>
  <si>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</si>
  <si>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</si>
  <si>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</si>
  <si>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</si>
  <si>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</si>
  <si>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</si>
  <si>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</si>
  <si>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</si>
  <si>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</si>
  <si>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</si>
  <si>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</si>
  <si>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</si>
  <si>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</si>
  <si>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</si>
  <si>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</si>
  <si>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</si>
  <si>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</si>
  <si>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</si>
  <si>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</si>
  <si>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</si>
  <si>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</si>
  <si>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</si>
  <si>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</si>
  <si>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</si>
  <si>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</si>
  <si>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</si>
  <si>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</si>
  <si>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</si>
  <si>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</si>
  <si>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</si>
  <si>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</si>
  <si>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</si>
  <si>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</si>
  <si>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</si>
  <si>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</si>
  <si>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</si>
  <si>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</si>
  <si>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</si>
  <si>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</si>
  <si>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</si>
  <si>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</si>
  <si>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</si>
  <si>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</si>
  <si>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</si>
  <si>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</si>
  <si>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</si>
  <si>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</si>
  <si>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</si>
  <si>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</si>
  <si>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</si>
  <si>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</si>
  <si>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</si>
  <si>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</si>
  <si>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</si>
  <si>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</si>
  <si>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</si>
  <si>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</si>
  <si>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</si>
  <si>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</si>
  <si>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</si>
  <si>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</si>
  <si>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</si>
  <si>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</si>
  <si>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</si>
  <si>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</si>
  <si>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</si>
  <si>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</si>
  <si>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</si>
  <si>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</si>
  <si>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</si>
  <si>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</si>
  <si>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</si>
  <si>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</si>
  <si>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</si>
  <si>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</si>
  <si>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</si>
  <si>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</si>
  <si>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</si>
  <si>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</si>
  <si>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</si>
  <si>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</si>
  <si>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</si>
  <si>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</si>
  <si>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</si>
  <si>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</si>
  <si>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</si>
  <si>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</si>
  <si>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</si>
  <si>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</si>
  <si>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</si>
  <si>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</si>
  <si>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</si>
  <si>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</si>
  <si>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</si>
  <si>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</si>
  <si>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</si>
  <si>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</si>
  <si>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</si>
  <si>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</si>
  <si>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</si>
  <si>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</si>
  <si>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</si>
  <si>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</si>
  <si>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</si>
  <si>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</si>
  <si>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</si>
  <si>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</si>
  <si>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</si>
  <si>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</si>
  <si>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</si>
  <si>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</si>
  <si>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</si>
  <si>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</si>
  <si>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</si>
  <si>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</si>
  <si>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</si>
  <si>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</si>
  <si>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</si>
  <si>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</si>
  <si>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</si>
  <si>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</si>
  <si>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</si>
  <si>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</si>
  <si>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</si>
  <si>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</si>
  <si>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</si>
  <si>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</si>
  <si>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</si>
  <si>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</si>
  <si>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</si>
  <si>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</si>
  <si>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</si>
  <si>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</si>
  <si>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</si>
  <si>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</si>
  <si>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</si>
  <si>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</si>
  <si>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</si>
  <si>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</si>
  <si>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</si>
  <si>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</si>
  <si>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</si>
  <si>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</si>
  <si>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</si>
  <si>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</si>
  <si>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</si>
  <si>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</si>
  <si>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</si>
  <si>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</si>
  <si>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</si>
  <si>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</si>
  <si>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</si>
  <si>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</si>
  <si>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</si>
  <si>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</si>
  <si>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</si>
  <si>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</si>
  <si>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</si>
  <si>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</si>
  <si>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</si>
  <si>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</si>
  <si>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</si>
  <si>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</si>
  <si>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</si>
  <si>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</si>
  <si>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</si>
  <si>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</si>
  <si>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</si>
  <si>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</si>
  <si>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</si>
  <si>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</si>
  <si>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</si>
  <si>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</si>
  <si>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</si>
  <si>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</si>
  <si>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</si>
  <si>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</si>
  <si>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</si>
  <si>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</si>
  <si>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</si>
  <si>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</si>
  <si>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</si>
  <si>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</si>
  <si>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</si>
  <si>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</si>
  <si>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</si>
  <si>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</si>
  <si>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</si>
  <si>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</si>
  <si>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</si>
  <si>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</si>
  <si>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</si>
  <si>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</si>
  <si>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</si>
  <si>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</si>
  <si>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</si>
  <si>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</si>
  <si>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</si>
  <si>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</si>
  <si>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</si>
  <si>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</si>
  <si>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</si>
  <si>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</si>
  <si>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</si>
  <si>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</si>
  <si>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</si>
  <si>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</si>
  <si>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</si>
  <si>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</si>
  <si>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</si>
  <si>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</si>
  <si>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</si>
  <si>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</si>
  <si>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</si>
  <si>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</si>
  <si>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</si>
  <si>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</si>
  <si>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</si>
  <si>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</si>
  <si>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</si>
  <si>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</si>
  <si>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</si>
  <si>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</si>
  <si>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</si>
  <si>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</si>
  <si>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</si>
  <si>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</si>
  <si>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</si>
  <si>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</si>
  <si>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</si>
  <si>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</si>
  <si>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</si>
  <si>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</si>
  <si>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</si>
  <si>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</si>
  <si>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</si>
  <si>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</si>
  <si>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</si>
  <si>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</si>
  <si>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</si>
  <si>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</si>
  <si>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</si>
  <si>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</si>
  <si>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</si>
  <si>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</si>
  <si>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</si>
  <si>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</si>
  <si>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</si>
  <si>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</si>
  <si>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</si>
  <si>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</si>
  <si>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</si>
  <si>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</si>
  <si>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</si>
  <si>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</si>
  <si>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</si>
  <si>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</si>
  <si>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</si>
  <si>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</si>
  <si>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医療法人明仁会明舞中央病院</t>
    <phoneticPr fontId="3"/>
  </si>
  <si>
    <t>〒673-0862 明石市松が丘４丁目１番３２号</t>
    <phoneticPr fontId="3"/>
  </si>
  <si>
    <t>〇</t>
  </si>
  <si>
    <t>2025年7月</t>
  </si>
  <si>
    <t>医療法人</t>
  </si>
  <si>
    <t>複数の診療科で活用</t>
  </si>
  <si>
    <t>整形外科</t>
  </si>
  <si>
    <t>脳神経外科</t>
  </si>
  <si>
    <t>外科</t>
  </si>
  <si>
    <t>ＤＰＣ病院ではない</t>
  </si>
  <si>
    <t>有</t>
  </si>
  <si>
    <t>看護必要度Ⅰ</t>
    <phoneticPr fontId="3"/>
  </si>
  <si>
    <t>2階病棟</t>
  </si>
  <si>
    <t>急性期機能</t>
  </si>
  <si>
    <t>4階病棟</t>
  </si>
  <si>
    <t>2020年4月</t>
  </si>
  <si>
    <t>内科</t>
  </si>
  <si>
    <t>糖尿病内科（代謝内科）</t>
  </si>
  <si>
    <t>循環器内科</t>
  </si>
  <si>
    <t>療養病棟入院料１</t>
  </si>
  <si>
    <t>-</t>
    <phoneticPr fontId="3"/>
  </si>
  <si>
    <t>5階病棟</t>
  </si>
  <si>
    <t>慢性期機能</t>
  </si>
  <si>
    <t>消化器内科（胃腸内科）</t>
  </si>
  <si>
    <t>腎臓内科</t>
  </si>
  <si>
    <t>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</si>
</sst>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7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1038</v>
      </c>
      <c r="C2" s="238"/>
      <c r="D2" s="238"/>
      <c r="E2" s="238"/>
      <c r="F2" s="238"/>
      <c r="G2" s="238"/>
      <c r="H2" s="9"/>
      <c r="P2" s="8"/>
      <c r="Q2" s="8"/>
      <c r="R2" s="8"/>
      <c r="S2" s="8"/>
      <c r="T2" s="8"/>
      <c r="U2" s="8"/>
      <c r="V2" s="8"/>
    </row>
    <row r="3" spans="1:22">
      <c r="A3" s="243"/>
      <c r="B3" s="273" t="s">
        <v>1039</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1011</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1012</v>
      </c>
      <c r="J9" s="424"/>
      <c r="K9" s="424"/>
      <c r="L9" s="276" t="s">
        <v>1050</v>
      </c>
      <c r="M9" s="282" t="s">
        <v>1052</v>
      </c>
      <c r="N9" s="282" t="s">
        <v>1059</v>
      </c>
      <c r="O9" s="282" t="s">
        <v>1063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1040</v>
      </c>
      <c r="M11" s="25" t="s">
        <v>1040</v>
      </c>
      <c r="N11" s="25"/>
      <c r="O11" s="25" t="s">
        <v>1040</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t="s">
        <v>1040</v>
      </c>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987</v>
      </c>
      <c r="B17" s="17"/>
      <c r="C17" s="19"/>
      <c r="D17" s="19"/>
      <c r="E17" s="19"/>
      <c r="F17" s="19"/>
      <c r="G17" s="19"/>
      <c r="H17" s="20"/>
      <c r="I17" s="310" t="s">
        <v>1010</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1013</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1014</v>
      </c>
      <c r="J22" s="315"/>
      <c r="K22" s="316"/>
      <c r="L22" s="277" t="s">
        <v>1050</v>
      </c>
      <c r="M22" s="282" t="s">
        <v>1052</v>
      </c>
      <c r="N22" s="282" t="s">
        <v>1059</v>
      </c>
      <c r="O22" s="282" t="s">
        <v>1063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1040</v>
      </c>
      <c r="M24" s="25" t="s">
        <v>1040</v>
      </c>
      <c r="N24" s="25"/>
      <c r="O24" s="25" t="s">
        <v>1040</v>
      </c>
    </row>
    <row r="25" spans="1:22" s="21" customFormat="1" ht="34.5" customHeight="1">
      <c r="A25" s="244" t="s">
        <v>607</v>
      </c>
      <c r="B25" s="24"/>
      <c r="C25" s="19"/>
      <c r="D25" s="19"/>
      <c r="E25" s="19"/>
      <c r="F25" s="19"/>
      <c r="G25" s="19"/>
      <c r="H25" s="20"/>
      <c r="I25" s="303" t="s">
        <v>4</v>
      </c>
      <c r="J25" s="304"/>
      <c r="K25" s="305"/>
      <c r="L25" s="29"/>
      <c r="M25" s="29"/>
      <c r="N25" s="29" t="s">
        <v>1040</v>
      </c>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1016</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1015</v>
      </c>
      <c r="J35" s="315"/>
      <c r="K35" s="316"/>
      <c r="L35" s="277" t="s">
        <v>1050</v>
      </c>
      <c r="M35" s="282" t="s">
        <v>1052</v>
      </c>
      <c r="N35" s="282" t="s">
        <v>1059</v>
      </c>
      <c r="O35" s="282" t="s">
        <v>1063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984</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1014</v>
      </c>
      <c r="J44" s="312"/>
      <c r="K44" s="313"/>
      <c r="L44" s="277" t="s">
        <v>1050</v>
      </c>
      <c r="M44" s="282" t="s">
        <v>1052</v>
      </c>
      <c r="N44" s="282" t="s">
        <v>1059</v>
      </c>
      <c r="O44" s="282" t="s">
        <v>1063</v>
      </c>
    </row>
    <row r="45" spans="1:22" s="21" customFormat="1" ht="34.5" customHeight="1">
      <c r="A45" s="278" t="s">
        <v>985</v>
      </c>
      <c r="B45" s="17"/>
      <c r="C45" s="19"/>
      <c r="D45" s="19"/>
      <c r="E45" s="19"/>
      <c r="F45" s="19"/>
      <c r="G45" s="19"/>
      <c r="H45" s="20"/>
      <c r="I45" s="306" t="s">
        <v>2</v>
      </c>
      <c r="J45" s="307"/>
      <c r="K45" s="308"/>
      <c r="L45" s="25"/>
      <c r="M45" s="25"/>
      <c r="N45" s="25"/>
      <c r="O45" s="25"/>
    </row>
    <row r="46" spans="1:22" s="21" customFormat="1" ht="34.5" customHeight="1">
      <c r="A46" s="278" t="s">
        <v>985</v>
      </c>
      <c r="B46" s="24"/>
      <c r="C46" s="19"/>
      <c r="D46" s="19"/>
      <c r="E46" s="19"/>
      <c r="F46" s="19"/>
      <c r="G46" s="19"/>
      <c r="H46" s="20"/>
      <c r="I46" s="306" t="s">
        <v>3</v>
      </c>
      <c r="J46" s="307"/>
      <c r="K46" s="308"/>
      <c r="L46" s="25" t="s">
        <v>1040</v>
      </c>
      <c r="M46" s="25" t="s">
        <v>1040</v>
      </c>
      <c r="N46" s="25"/>
      <c r="O46" s="25" t="s">
        <v>1040</v>
      </c>
    </row>
    <row r="47" spans="1:22" s="21" customFormat="1" ht="34.5" customHeight="1">
      <c r="A47" s="278" t="s">
        <v>985</v>
      </c>
      <c r="B47" s="24"/>
      <c r="C47" s="19"/>
      <c r="D47" s="19"/>
      <c r="E47" s="19"/>
      <c r="F47" s="19"/>
      <c r="G47" s="19"/>
      <c r="H47" s="20"/>
      <c r="I47" s="306" t="s">
        <v>4</v>
      </c>
      <c r="J47" s="307"/>
      <c r="K47" s="308"/>
      <c r="L47" s="29"/>
      <c r="M47" s="29"/>
      <c r="N47" s="29" t="s">
        <v>1040</v>
      </c>
      <c r="O47" s="29"/>
    </row>
    <row r="48" spans="1:22" s="21" customFormat="1" ht="34.5" customHeight="1">
      <c r="A48" s="278" t="s">
        <v>985</v>
      </c>
      <c r="B48" s="17"/>
      <c r="C48" s="19"/>
      <c r="D48" s="19"/>
      <c r="E48" s="19"/>
      <c r="F48" s="19"/>
      <c r="G48" s="19"/>
      <c r="H48" s="20"/>
      <c r="I48" s="306" t="s">
        <v>5</v>
      </c>
      <c r="J48" s="307"/>
      <c r="K48" s="308"/>
      <c r="L48" s="28"/>
      <c r="M48" s="28"/>
      <c r="N48" s="28"/>
      <c r="O48" s="28"/>
    </row>
    <row r="49" spans="1:15" s="21" customFormat="1" ht="34.5" customHeight="1">
      <c r="A49" s="278" t="s">
        <v>985</v>
      </c>
      <c r="B49" s="17"/>
      <c r="C49" s="19"/>
      <c r="D49" s="19"/>
      <c r="E49" s="19"/>
      <c r="F49" s="19"/>
      <c r="G49" s="19"/>
      <c r="H49" s="20"/>
      <c r="I49" s="306" t="s">
        <v>554</v>
      </c>
      <c r="J49" s="307"/>
      <c r="K49" s="308"/>
      <c r="L49" s="29"/>
      <c r="M49" s="29"/>
      <c r="N49" s="29"/>
      <c r="O49" s="29"/>
    </row>
    <row r="50" spans="1:15" s="21" customFormat="1" ht="34.5" customHeight="1">
      <c r="A50" s="278" t="s">
        <v>985</v>
      </c>
      <c r="B50" s="17"/>
      <c r="C50" s="19"/>
      <c r="D50" s="19"/>
      <c r="E50" s="19"/>
      <c r="F50" s="19"/>
      <c r="G50" s="19"/>
      <c r="H50" s="20"/>
      <c r="I50" s="306" t="s">
        <v>553</v>
      </c>
      <c r="J50" s="307"/>
      <c r="K50" s="308"/>
      <c r="L50" s="29"/>
      <c r="M50" s="29"/>
      <c r="N50" s="29"/>
      <c r="O50" s="29"/>
    </row>
    <row r="51" spans="1:15" s="33" customFormat="1" ht="34.5" customHeight="1">
      <c r="A51" s="278" t="s">
        <v>985</v>
      </c>
      <c r="B51" s="17"/>
      <c r="C51" s="19"/>
      <c r="D51" s="19"/>
      <c r="E51" s="19"/>
      <c r="F51" s="19"/>
      <c r="G51" s="19"/>
      <c r="H51" s="20"/>
      <c r="I51" s="306" t="s">
        <v>8</v>
      </c>
      <c r="J51" s="307"/>
      <c r="K51" s="308"/>
      <c r="L51" s="29"/>
      <c r="M51" s="29"/>
      <c r="N51" s="29"/>
      <c r="O51" s="29"/>
    </row>
    <row r="52" spans="1:15" s="21" customFormat="1" ht="34.5" customHeight="1">
      <c r="A52" s="278" t="s">
        <v>985</v>
      </c>
      <c r="B52" s="17"/>
      <c r="C52" s="19"/>
      <c r="D52" s="19"/>
      <c r="E52" s="19"/>
      <c r="F52" s="19"/>
      <c r="G52" s="19"/>
      <c r="H52" s="20"/>
      <c r="I52" s="309" t="s">
        <v>552</v>
      </c>
      <c r="J52" s="309"/>
      <c r="K52" s="309"/>
      <c r="L52" s="29"/>
      <c r="M52" s="29"/>
      <c r="N52" s="29"/>
      <c r="O52" s="29"/>
    </row>
    <row r="53" spans="1:15" s="21" customFormat="1" ht="34.5" customHeight="1">
      <c r="A53" s="278" t="s">
        <v>985</v>
      </c>
      <c r="B53" s="17"/>
      <c r="C53" s="19"/>
      <c r="D53" s="19"/>
      <c r="E53" s="19"/>
      <c r="F53" s="19"/>
      <c r="G53" s="19"/>
      <c r="H53" s="20"/>
      <c r="I53" s="309" t="s">
        <v>986</v>
      </c>
      <c r="J53" s="309"/>
      <c r="K53" s="309"/>
      <c r="L53" s="29" t="s">
        <v>1041</v>
      </c>
      <c r="M53" s="29" t="s">
        <v>1041</v>
      </c>
      <c r="N53" s="29" t="s">
        <v>1053</v>
      </c>
      <c r="O53" s="29" t="s">
        <v>1041</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981</v>
      </c>
      <c r="K71" s="423"/>
      <c r="L71" s="423"/>
      <c r="O71" s="283"/>
    </row>
    <row r="72" spans="1:15" s="21" customFormat="1">
      <c r="A72" s="243"/>
      <c r="B72" s="1"/>
      <c r="C72" s="423" t="s">
        <v>22</v>
      </c>
      <c r="D72" s="423"/>
      <c r="E72" s="423"/>
      <c r="F72" s="423"/>
      <c r="G72" s="423"/>
      <c r="H72" s="423" t="s">
        <v>980</v>
      </c>
      <c r="I72" s="423"/>
      <c r="J72" s="423" t="s">
        <v>272</v>
      </c>
      <c r="K72" s="423"/>
      <c r="L72" s="423"/>
      <c r="O72" s="283"/>
    </row>
    <row r="73" spans="1:15" s="21" customFormat="1">
      <c r="A73" s="243"/>
      <c r="B73" s="1"/>
      <c r="C73" s="423" t="s">
        <v>24</v>
      </c>
      <c r="D73" s="423"/>
      <c r="E73" s="423"/>
      <c r="F73" s="423"/>
      <c r="G73" s="423"/>
      <c r="H73" s="423" t="s">
        <v>216</v>
      </c>
      <c r="I73" s="423"/>
      <c r="J73" s="423" t="s">
        <v>982</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983</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1017</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1050</v>
      </c>
      <c r="M89" s="262" t="s">
        <v>1052</v>
      </c>
      <c r="N89" s="262" t="s">
        <v>1059</v>
      </c>
      <c r="O89" s="262" t="s">
        <v>1063</v>
      </c>
    </row>
    <row r="90" spans="1:22" s="21" customFormat="1">
      <c r="A90" s="243"/>
      <c r="B90" s="1"/>
      <c r="C90" s="3"/>
      <c r="D90" s="3"/>
      <c r="E90" s="3"/>
      <c r="F90" s="3"/>
      <c r="G90" s="3"/>
      <c r="H90" s="287"/>
      <c r="I90" s="67" t="s">
        <v>36</v>
      </c>
      <c r="J90" s="68"/>
      <c r="K90" s="69"/>
      <c r="L90" s="262" t="s">
        <v>1051</v>
      </c>
      <c r="M90" s="262" t="s">
        <v>1051</v>
      </c>
      <c r="N90" s="262" t="s">
        <v>1060</v>
      </c>
      <c r="O90" s="262" t="s">
        <v>1051</v>
      </c>
    </row>
    <row r="91" spans="1:22" s="21" customFormat="1" ht="54" customHeight="1">
      <c r="A91" s="244" t="s">
        <v>609</v>
      </c>
      <c r="B91" s="1"/>
      <c r="C91" s="320" t="s">
        <v>37</v>
      </c>
      <c r="D91" s="321"/>
      <c r="E91" s="321"/>
      <c r="F91" s="321"/>
      <c r="G91" s="321"/>
      <c r="H91" s="322"/>
      <c r="I91" s="294" t="s">
        <v>38</v>
      </c>
      <c r="J91" s="260" t="s">
        <v>1042</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1050</v>
      </c>
      <c r="M97" s="66" t="s">
        <v>1052</v>
      </c>
      <c r="N97" s="66" t="s">
        <v>1059</v>
      </c>
      <c r="O97" s="66" t="s">
        <v>1063</v>
      </c>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70" t="s">
        <v>1060</v>
      </c>
      <c r="O98" s="70" t="s">
        <v>1051</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149</v>
      </c>
      <c r="K99" s="237" t="str">
        <f>IF(OR(COUNTIF(L99:O99,"未確認")&gt;0,COUNTIF(L99:O99,"~*")&gt;0),"※","")</f>
        <v/>
      </c>
      <c r="L99" s="258">
        <v>45</v>
      </c>
      <c r="M99" s="258">
        <v>51</v>
      </c>
      <c r="N99" s="258">
        <v>0</v>
      </c>
      <c r="O99" s="258">
        <v>53</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149</v>
      </c>
      <c r="K101" s="237" t="str">
        <f>IF(OR(COUNTIF(L101:O101,"未確認")&gt;0,COUNTIF(L101:O101,"~*")&gt;0),"※","")</f>
        <v/>
      </c>
      <c r="L101" s="258">
        <v>45</v>
      </c>
      <c r="M101" s="258">
        <v>51</v>
      </c>
      <c r="N101" s="258">
        <v>0</v>
      </c>
      <c r="O101" s="258">
        <v>53</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IF(OR(COUNTIF(L101:O101,"未確認")&gt;0,COUNTIF(L101:O101,"~*")&gt;0),"※","")</f>
        <v/>
      </c>
      <c r="L102" s="258">
        <v>45</v>
      </c>
      <c r="M102" s="258">
        <v>51</v>
      </c>
      <c r="N102" s="258">
        <v>50</v>
      </c>
      <c r="O102" s="258">
        <v>53</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50</v>
      </c>
      <c r="O103" s="258">
        <v>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50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50</v>
      </c>
      <c r="O106" s="258">
        <v>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50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v>0</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1052</v>
      </c>
      <c r="N118" s="66" t="s">
        <v>1059</v>
      </c>
      <c r="O118" s="66" t="s">
        <v>1063</v>
      </c>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70" t="s">
        <v>1060</v>
      </c>
      <c r="O119" s="70" t="s">
        <v>1051</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1044</v>
      </c>
      <c r="N120" s="98" t="s">
        <v>1043</v>
      </c>
      <c r="O120" s="98" t="s">
        <v>1043</v>
      </c>
    </row>
    <row r="121" spans="1:22" s="83" customFormat="1" ht="40.5" customHeight="1">
      <c r="A121" s="244" t="s">
        <v>618</v>
      </c>
      <c r="B121" s="1"/>
      <c r="C121" s="295"/>
      <c r="D121" s="297"/>
      <c r="E121" s="334" t="s">
        <v>53</v>
      </c>
      <c r="F121" s="335"/>
      <c r="G121" s="335"/>
      <c r="H121" s="336"/>
      <c r="I121" s="354"/>
      <c r="J121" s="101"/>
      <c r="K121" s="102"/>
      <c r="L121" s="98" t="s">
        <v>1044</v>
      </c>
      <c r="M121" s="98" t="s">
        <v>533</v>
      </c>
      <c r="N121" s="98" t="s">
        <v>1054</v>
      </c>
      <c r="O121" s="98" t="s">
        <v>1054</v>
      </c>
    </row>
    <row r="122" spans="1:22" s="83" customFormat="1" ht="40.5" customHeight="1">
      <c r="A122" s="244" t="s">
        <v>619</v>
      </c>
      <c r="B122" s="1"/>
      <c r="C122" s="295"/>
      <c r="D122" s="297"/>
      <c r="E122" s="396"/>
      <c r="F122" s="418"/>
      <c r="G122" s="418"/>
      <c r="H122" s="397"/>
      <c r="I122" s="354"/>
      <c r="J122" s="101"/>
      <c r="K122" s="102"/>
      <c r="L122" s="98" t="s">
        <v>1045</v>
      </c>
      <c r="M122" s="98" t="s">
        <v>533</v>
      </c>
      <c r="N122" s="98" t="s">
        <v>1055</v>
      </c>
      <c r="O122" s="98" t="s">
        <v>1061</v>
      </c>
    </row>
    <row r="123" spans="1:22" s="83" customFormat="1" ht="40.5" customHeight="1">
      <c r="A123" s="244" t="s">
        <v>620</v>
      </c>
      <c r="B123" s="1"/>
      <c r="C123" s="289"/>
      <c r="D123" s="290"/>
      <c r="E123" s="377"/>
      <c r="F123" s="378"/>
      <c r="G123" s="378"/>
      <c r="H123" s="379"/>
      <c r="I123" s="341"/>
      <c r="J123" s="105"/>
      <c r="K123" s="106"/>
      <c r="L123" s="98" t="s">
        <v>1046</v>
      </c>
      <c r="M123" s="98" t="s">
        <v>533</v>
      </c>
      <c r="N123" s="98" t="s">
        <v>1056</v>
      </c>
      <c r="O123" s="98" t="s">
        <v>1062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1052</v>
      </c>
      <c r="N129" s="66" t="s">
        <v>1059</v>
      </c>
      <c r="O129" s="66" t="s">
        <v>1063</v>
      </c>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70" t="s">
        <v>1060</v>
      </c>
      <c r="O130" s="70" t="s">
        <v>1051</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1057</v>
      </c>
      <c r="O131" s="98" t="s">
        <v>560</v>
      </c>
    </row>
    <row r="132" spans="1:22" s="83" customFormat="1" ht="34.5" customHeight="1">
      <c r="A132" s="244" t="s">
        <v>621</v>
      </c>
      <c r="B132" s="84"/>
      <c r="C132" s="295"/>
      <c r="D132" s="297"/>
      <c r="E132" s="320" t="s">
        <v>58</v>
      </c>
      <c r="F132" s="321"/>
      <c r="G132" s="321"/>
      <c r="H132" s="322"/>
      <c r="I132" s="389"/>
      <c r="J132" s="101"/>
      <c r="K132" s="102"/>
      <c r="L132" s="82">
        <v>45</v>
      </c>
      <c r="M132" s="82">
        <v>51</v>
      </c>
      <c r="N132" s="82">
        <v>50</v>
      </c>
      <c r="O132" s="82">
        <v>53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1052</v>
      </c>
      <c r="N143" s="66" t="s">
        <v>1059</v>
      </c>
      <c r="O143" s="66" t="s">
        <v>1063</v>
      </c>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70" t="s">
        <v>1060</v>
      </c>
      <c r="O144" s="70" t="s">
        <v>1051</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1052</v>
      </c>
      <c r="N226" s="66" t="s">
        <v>1059</v>
      </c>
      <c r="O226" s="66" t="s">
        <v>1063</v>
      </c>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70" t="s">
        <v>1060</v>
      </c>
      <c r="O227" s="70" t="s">
        <v>1051</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1052</v>
      </c>
      <c r="N234" s="66" t="s">
        <v>1059</v>
      </c>
      <c r="O234" s="66" t="s">
        <v>1063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1060</v>
      </c>
      <c r="O235" s="70" t="s">
        <v>1051</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1052</v>
      </c>
      <c r="N244" s="66" t="s">
        <v>1059</v>
      </c>
      <c r="O244" s="66" t="s">
        <v>1063</v>
      </c>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70" t="s">
        <v>1060</v>
      </c>
      <c r="O245" s="70" t="s">
        <v>1051</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1052</v>
      </c>
      <c r="N253" s="66" t="s">
        <v>1059</v>
      </c>
      <c r="O253" s="66" t="s">
        <v>1063</v>
      </c>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137" t="s">
        <v>1060</v>
      </c>
      <c r="O254" s="137" t="s">
        <v>1051</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1052</v>
      </c>
      <c r="N263" s="66" t="s">
        <v>1059</v>
      </c>
      <c r="O263" s="66" t="s">
        <v>1063</v>
      </c>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70" t="s">
        <v>1060</v>
      </c>
      <c r="O264" s="70" t="s">
        <v>1051</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4.37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39</v>
      </c>
      <c r="K269" s="81" t="str">
        <f t="shared" si="8"/>
        <v/>
      </c>
      <c r="L269" s="147">
        <v>11</v>
      </c>
      <c r="M269" s="147">
        <v>13</v>
      </c>
      <c r="N269" s="147">
        <v>4</v>
      </c>
      <c r="O269" s="147">
        <v>11</v>
      </c>
    </row>
    <row r="270" spans="1:22" s="83" customFormat="1" ht="34.5" customHeight="1">
      <c r="A270" s="249" t="s">
        <v>725</v>
      </c>
      <c r="B270" s="120"/>
      <c r="C270" s="371"/>
      <c r="D270" s="371"/>
      <c r="E270" s="371"/>
      <c r="F270" s="371"/>
      <c r="G270" s="371" t="s">
        <v>148</v>
      </c>
      <c r="H270" s="371"/>
      <c r="I270" s="404"/>
      <c r="J270" s="266">
        <f t="shared" si="9"/>
        <v>13.100000000000001</v>
      </c>
      <c r="K270" s="81" t="str">
        <f t="shared" si="8"/>
        <v/>
      </c>
      <c r="L270" s="148">
        <v>1.6</v>
      </c>
      <c r="M270" s="148">
        <v>7.2</v>
      </c>
      <c r="N270" s="148">
        <v>1.5</v>
      </c>
      <c r="O270" s="148">
        <v>2.8</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1</v>
      </c>
      <c r="M271" s="147">
        <v>3</v>
      </c>
      <c r="N271" s="147">
        <v>4</v>
      </c>
      <c r="O271" s="147">
        <v>3</v>
      </c>
    </row>
    <row r="272" spans="1:22" s="83" customFormat="1" ht="34.5" customHeight="1">
      <c r="A272" s="249" t="s">
        <v>726</v>
      </c>
      <c r="B272" s="120"/>
      <c r="C272" s="372"/>
      <c r="D272" s="372"/>
      <c r="E272" s="372"/>
      <c r="F272" s="372"/>
      <c r="G272" s="371" t="s">
        <v>148</v>
      </c>
      <c r="H272" s="371"/>
      <c r="I272" s="404"/>
      <c r="J272" s="266">
        <f t="shared" si="9"/>
        <v>5</v>
      </c>
      <c r="K272" s="81" t="str">
        <f t="shared" si="8"/>
        <v/>
      </c>
      <c r="L272" s="148">
        <v>1.7</v>
      </c>
      <c r="M272" s="148">
        <v>0</v>
      </c>
      <c r="N272" s="148">
        <v>3.3</v>
      </c>
      <c r="O272" s="148">
        <v>0</v>
      </c>
    </row>
    <row r="273" spans="1:15" s="83" customFormat="1" ht="34.5" customHeight="1">
      <c r="A273" s="249" t="s">
        <v>727</v>
      </c>
      <c r="B273" s="120"/>
      <c r="C273" s="371" t="s">
        <v>152</v>
      </c>
      <c r="D273" s="372"/>
      <c r="E273" s="372"/>
      <c r="F273" s="372"/>
      <c r="G273" s="371" t="s">
        <v>146</v>
      </c>
      <c r="H273" s="371"/>
      <c r="I273" s="404"/>
      <c r="J273" s="266">
        <f t="shared" si="9"/>
        <v>15</v>
      </c>
      <c r="K273" s="81" t="str">
        <f t="shared" si="8"/>
        <v/>
      </c>
      <c r="L273" s="147">
        <v>2</v>
      </c>
      <c r="M273" s="147">
        <v>3</v>
      </c>
      <c r="N273" s="147">
        <v>7</v>
      </c>
      <c r="O273" s="147">
        <v>3</v>
      </c>
    </row>
    <row r="274" spans="1:15" s="83" customFormat="1" ht="34.5" customHeight="1">
      <c r="A274" s="249" t="s">
        <v>727</v>
      </c>
      <c r="B274" s="120"/>
      <c r="C274" s="372"/>
      <c r="D274" s="372"/>
      <c r="E274" s="372"/>
      <c r="F274" s="372"/>
      <c r="G274" s="371" t="s">
        <v>148</v>
      </c>
      <c r="H274" s="371"/>
      <c r="I274" s="404"/>
      <c r="J274" s="266">
        <f t="shared" si="9"/>
        <v>8.1</v>
      </c>
      <c r="K274" s="81" t="str">
        <f t="shared" si="8"/>
        <v/>
      </c>
      <c r="L274" s="148">
        <v>0.9</v>
      </c>
      <c r="M274" s="148">
        <v>1</v>
      </c>
      <c r="N274" s="148">
        <v>5.2</v>
      </c>
      <c r="O274" s="148">
        <v>1</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5</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9.5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18</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6</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0.4</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4</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1052</v>
      </c>
      <c r="N322" s="66" t="s">
        <v>1059</v>
      </c>
      <c r="O322" s="66" t="s">
        <v>1063</v>
      </c>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137" t="s">
        <v>1060</v>
      </c>
      <c r="O323" s="137" t="s">
        <v>1051</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0.5</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1052</v>
      </c>
      <c r="N342" s="66" t="s">
        <v>1059</v>
      </c>
      <c r="O342" s="66" t="s">
        <v>1063</v>
      </c>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137" t="s">
        <v>1060</v>
      </c>
      <c r="O343" s="137" t="s">
        <v>1051</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1052</v>
      </c>
      <c r="N367" s="66" t="s">
        <v>1059</v>
      </c>
      <c r="O367" s="66" t="s">
        <v>1063</v>
      </c>
    </row>
    <row r="368" spans="1:22" s="118" customFormat="1" ht="20.25" customHeight="1">
      <c r="A368" s="243"/>
      <c r="B368" s="1"/>
      <c r="C368" s="3"/>
      <c r="D368" s="3"/>
      <c r="E368" s="3"/>
      <c r="F368" s="3"/>
      <c r="G368" s="3"/>
      <c r="H368" s="287"/>
      <c r="I368" s="67" t="s">
        <v>36</v>
      </c>
      <c r="J368" s="170"/>
      <c r="K368" s="79"/>
      <c r="L368" s="137" t="s">
        <v>1051</v>
      </c>
      <c r="M368" s="137" t="s">
        <v>1051</v>
      </c>
      <c r="N368" s="137" t="s">
        <v>1060</v>
      </c>
      <c r="O368" s="137" t="s">
        <v>1051</v>
      </c>
    </row>
    <row r="369" spans="1:15" s="118" customFormat="1" ht="34.5" customHeight="1">
      <c r="A369" s="243"/>
      <c r="B369" s="115"/>
      <c r="C369" s="323" t="s">
        <v>211</v>
      </c>
      <c r="D369" s="324"/>
      <c r="E369" s="324"/>
      <c r="F369" s="324"/>
      <c r="G369" s="324"/>
      <c r="H369" s="325"/>
      <c r="I369" s="389" t="s">
        <v>1019</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979</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1052</v>
      </c>
      <c r="N390" s="66" t="s">
        <v>1059</v>
      </c>
      <c r="O390" s="66" t="s">
        <v>1063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1060</v>
      </c>
      <c r="O391" s="70" t="s">
        <v>1051</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IF(SUM(L392:O392)=0,IF(COUNTIF(L392:O392,"未確認")&gt;0,"未確認",IF(COUNTIF(L392:O392,"~*")&gt;0,"*",SUM(L392:O392))),SUM(L392:O392))</f>
        <v>1808</v>
      </c>
      <c r="K392" s="81" t="str">
        <f t="shared" ref="K392:K397" si="12">IF(OR(COUNTIF(L392:O392,"未確認")&gt;0,COUNTIF(L392:O392,"~*")&gt;0),"※","")</f>
        <v/>
      </c>
      <c r="L392" s="147">
        <v>714</v>
      </c>
      <c r="M392" s="147">
        <v>526</v>
      </c>
      <c r="N392" s="147">
        <v>45</v>
      </c>
      <c r="O392" s="147">
        <v>523</v>
      </c>
    </row>
    <row r="393" spans="1:22" s="83" customFormat="1" ht="34.5" customHeight="1">
      <c r="A393" s="249" t="s">
        <v>773</v>
      </c>
      <c r="B393" s="84"/>
      <c r="C393" s="370"/>
      <c r="D393" s="380"/>
      <c r="E393" s="320" t="s">
        <v>224</v>
      </c>
      <c r="F393" s="321"/>
      <c r="G393" s="321"/>
      <c r="H393" s="322"/>
      <c r="I393" s="343"/>
      <c r="J393" s="140">
        <f t="shared" si="11"/>
        <v>855</v>
      </c>
      <c r="K393" s="81" t="str">
        <f t="shared" si="12"/>
        <v/>
      </c>
      <c r="L393" s="147">
        <v>374</v>
      </c>
      <c r="M393" s="147">
        <v>297</v>
      </c>
      <c r="N393" s="147">
        <v>45</v>
      </c>
      <c r="O393" s="147">
        <v>139</v>
      </c>
    </row>
    <row r="394" spans="1:22" s="83" customFormat="1" ht="34.5" customHeight="1">
      <c r="A394" s="250" t="s">
        <v>774</v>
      </c>
      <c r="B394" s="84"/>
      <c r="C394" s="370"/>
      <c r="D394" s="381"/>
      <c r="E394" s="320" t="s">
        <v>225</v>
      </c>
      <c r="F394" s="321"/>
      <c r="G394" s="321"/>
      <c r="H394" s="322"/>
      <c r="I394" s="343"/>
      <c r="J394" s="140">
        <f t="shared" si="11"/>
        <v>221</v>
      </c>
      <c r="K394" s="81" t="str">
        <f t="shared" si="12"/>
        <v/>
      </c>
      <c r="L394" s="147">
        <v>91</v>
      </c>
      <c r="M394" s="147">
        <v>69</v>
      </c>
      <c r="N394" s="147">
        <v>0</v>
      </c>
      <c r="O394" s="147">
        <v>61</v>
      </c>
    </row>
    <row r="395" spans="1:22" s="83" customFormat="1" ht="34.5" customHeight="1">
      <c r="A395" s="250" t="s">
        <v>775</v>
      </c>
      <c r="B395" s="84"/>
      <c r="C395" s="370"/>
      <c r="D395" s="382"/>
      <c r="E395" s="320" t="s">
        <v>226</v>
      </c>
      <c r="F395" s="321"/>
      <c r="G395" s="321"/>
      <c r="H395" s="322"/>
      <c r="I395" s="343"/>
      <c r="J395" s="140">
        <f t="shared" si="11"/>
        <v>732</v>
      </c>
      <c r="K395" s="81" t="str">
        <f t="shared" si="12"/>
        <v/>
      </c>
      <c r="L395" s="147">
        <v>249</v>
      </c>
      <c r="M395" s="147">
        <v>160</v>
      </c>
      <c r="N395" s="147">
        <v>0</v>
      </c>
      <c r="O395" s="147">
        <v>323</v>
      </c>
    </row>
    <row r="396" spans="1:22" s="83" customFormat="1" ht="34.5" customHeight="1">
      <c r="A396" s="250" t="s">
        <v>776</v>
      </c>
      <c r="B396" s="1"/>
      <c r="C396" s="370"/>
      <c r="D396" s="320" t="s">
        <v>227</v>
      </c>
      <c r="E396" s="321"/>
      <c r="F396" s="321"/>
      <c r="G396" s="321"/>
      <c r="H396" s="322"/>
      <c r="I396" s="343"/>
      <c r="J396" s="140">
        <f t="shared" si="11"/>
        <v>49629</v>
      </c>
      <c r="K396" s="81" t="str">
        <f t="shared" si="12"/>
        <v/>
      </c>
      <c r="L396" s="147">
        <v>8465</v>
      </c>
      <c r="M396" s="147">
        <v>12559</v>
      </c>
      <c r="N396" s="147">
        <v>16075</v>
      </c>
      <c r="O396" s="147">
        <v>12530</v>
      </c>
    </row>
    <row r="397" spans="1:22" s="83" customFormat="1" ht="34.5" customHeight="1">
      <c r="A397" s="250" t="s">
        <v>777</v>
      </c>
      <c r="B397" s="119"/>
      <c r="C397" s="370"/>
      <c r="D397" s="320" t="s">
        <v>228</v>
      </c>
      <c r="E397" s="321"/>
      <c r="F397" s="321"/>
      <c r="G397" s="321"/>
      <c r="H397" s="322"/>
      <c r="I397" s="344"/>
      <c r="J397" s="140">
        <f t="shared" si="11"/>
        <v>1780</v>
      </c>
      <c r="K397" s="81" t="str">
        <f t="shared" si="12"/>
        <v/>
      </c>
      <c r="L397" s="147">
        <v>718</v>
      </c>
      <c r="M397" s="147">
        <v>498</v>
      </c>
      <c r="N397" s="147">
        <v>48</v>
      </c>
      <c r="O397" s="147">
        <v>516</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1052</v>
      </c>
      <c r="N403" s="66" t="s">
        <v>1059</v>
      </c>
      <c r="O403" s="66" t="s">
        <v>1063</v>
      </c>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70" t="s">
        <v>1060</v>
      </c>
      <c r="O404" s="70" t="s">
        <v>1051</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IF(SUM(L405:O405)=0,IF(COUNTIF(L405:O405,"未確認")&gt;0,"未確認",IF(COUNTIF(L405:O405,"~*")&gt;0,"*",SUM(L405:O405))),SUM(L405:O405))</f>
        <v>1925</v>
      </c>
      <c r="K405" s="81" t="str">
        <f t="shared" ref="K405:K422" si="14">IF(OR(COUNTIF(L405:O405,"未確認")&gt;0,COUNTIF(L405:O405,"~*")&gt;0),"※","")</f>
        <v/>
      </c>
      <c r="L405" s="147">
        <v>735</v>
      </c>
      <c r="M405" s="147">
        <v>564</v>
      </c>
      <c r="N405" s="147">
        <v>45</v>
      </c>
      <c r="O405" s="147">
        <v>581</v>
      </c>
    </row>
    <row r="406" spans="1:22" s="83" customFormat="1" ht="34.5" customHeight="1">
      <c r="A406" s="251" t="s">
        <v>779</v>
      </c>
      <c r="B406" s="119"/>
      <c r="C406" s="369"/>
      <c r="D406" s="375" t="s">
        <v>233</v>
      </c>
      <c r="E406" s="377" t="s">
        <v>234</v>
      </c>
      <c r="F406" s="378"/>
      <c r="G406" s="378"/>
      <c r="H406" s="379"/>
      <c r="I406" s="361"/>
      <c r="J406" s="140">
        <f t="shared" si="13"/>
        <v>162</v>
      </c>
      <c r="K406" s="81" t="str">
        <f t="shared" si="14"/>
        <v/>
      </c>
      <c r="L406" s="147">
        <v>21</v>
      </c>
      <c r="M406" s="147">
        <v>38</v>
      </c>
      <c r="N406" s="147">
        <v>45</v>
      </c>
      <c r="O406" s="147">
        <v>58</v>
      </c>
    </row>
    <row r="407" spans="1:22" s="83" customFormat="1" ht="34.5" customHeight="1">
      <c r="A407" s="251" t="s">
        <v>780</v>
      </c>
      <c r="B407" s="119"/>
      <c r="C407" s="369"/>
      <c r="D407" s="369"/>
      <c r="E407" s="320" t="s">
        <v>235</v>
      </c>
      <c r="F407" s="321"/>
      <c r="G407" s="321"/>
      <c r="H407" s="322"/>
      <c r="I407" s="361"/>
      <c r="J407" s="140">
        <f t="shared" si="13"/>
        <v>1493</v>
      </c>
      <c r="K407" s="81" t="str">
        <f t="shared" si="14"/>
        <v/>
      </c>
      <c r="L407" s="147">
        <v>642</v>
      </c>
      <c r="M407" s="147">
        <v>460</v>
      </c>
      <c r="N407" s="147">
        <v>0</v>
      </c>
      <c r="O407" s="147">
        <v>391</v>
      </c>
    </row>
    <row r="408" spans="1:22" s="83" customFormat="1" ht="34.5" customHeight="1">
      <c r="A408" s="251" t="s">
        <v>781</v>
      </c>
      <c r="B408" s="119"/>
      <c r="C408" s="369"/>
      <c r="D408" s="369"/>
      <c r="E408" s="320" t="s">
        <v>236</v>
      </c>
      <c r="F408" s="321"/>
      <c r="G408" s="321"/>
      <c r="H408" s="322"/>
      <c r="I408" s="361"/>
      <c r="J408" s="140">
        <f t="shared" si="13"/>
        <v>241</v>
      </c>
      <c r="K408" s="81" t="str">
        <f t="shared" si="14"/>
        <v/>
      </c>
      <c r="L408" s="147">
        <v>64</v>
      </c>
      <c r="M408" s="147">
        <v>54</v>
      </c>
      <c r="N408" s="147">
        <v>0</v>
      </c>
      <c r="O408" s="147">
        <v>123</v>
      </c>
    </row>
    <row r="409" spans="1:22" s="83" customFormat="1" ht="34.5" customHeight="1">
      <c r="A409" s="251" t="s">
        <v>782</v>
      </c>
      <c r="B409" s="119"/>
      <c r="C409" s="369"/>
      <c r="D409" s="369"/>
      <c r="E409" s="317" t="s">
        <v>990</v>
      </c>
      <c r="F409" s="318"/>
      <c r="G409" s="318"/>
      <c r="H409" s="319"/>
      <c r="I409" s="361"/>
      <c r="J409" s="140">
        <f t="shared" si="13"/>
        <v>29</v>
      </c>
      <c r="K409" s="81" t="str">
        <f t="shared" si="14"/>
        <v/>
      </c>
      <c r="L409" s="147">
        <v>8</v>
      </c>
      <c r="M409" s="147">
        <v>12</v>
      </c>
      <c r="N409" s="147">
        <v>0</v>
      </c>
      <c r="O409" s="147">
        <v>9</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1852</v>
      </c>
      <c r="K413" s="81" t="str">
        <f t="shared" si="14"/>
        <v/>
      </c>
      <c r="L413" s="147">
        <v>763</v>
      </c>
      <c r="M413" s="147">
        <v>515</v>
      </c>
      <c r="N413" s="147">
        <v>48</v>
      </c>
      <c r="O413" s="147">
        <v>526</v>
      </c>
    </row>
    <row r="414" spans="1:22" s="83" customFormat="1" ht="34.5" customHeight="1">
      <c r="A414" s="251" t="s">
        <v>787</v>
      </c>
      <c r="B414" s="119"/>
      <c r="C414" s="369"/>
      <c r="D414" s="375" t="s">
        <v>240</v>
      </c>
      <c r="E414" s="377" t="s">
        <v>241</v>
      </c>
      <c r="F414" s="378"/>
      <c r="G414" s="378"/>
      <c r="H414" s="379"/>
      <c r="I414" s="361"/>
      <c r="J414" s="140">
        <f t="shared" si="13"/>
        <v>120</v>
      </c>
      <c r="K414" s="81" t="str">
        <f t="shared" si="14"/>
        <v/>
      </c>
      <c r="L414" s="147">
        <v>54</v>
      </c>
      <c r="M414" s="147">
        <v>23</v>
      </c>
      <c r="N414" s="147">
        <v>3</v>
      </c>
      <c r="O414" s="147">
        <v>40</v>
      </c>
    </row>
    <row r="415" spans="1:22" s="83" customFormat="1" ht="34.5" customHeight="1">
      <c r="A415" s="251" t="s">
        <v>788</v>
      </c>
      <c r="B415" s="119"/>
      <c r="C415" s="369"/>
      <c r="D415" s="369"/>
      <c r="E415" s="320" t="s">
        <v>242</v>
      </c>
      <c r="F415" s="321"/>
      <c r="G415" s="321"/>
      <c r="H415" s="322"/>
      <c r="I415" s="361"/>
      <c r="J415" s="140">
        <f t="shared" si="13"/>
        <v>1378</v>
      </c>
      <c r="K415" s="81" t="str">
        <f t="shared" si="14"/>
        <v/>
      </c>
      <c r="L415" s="147">
        <v>629</v>
      </c>
      <c r="M415" s="147">
        <v>429</v>
      </c>
      <c r="N415" s="147">
        <v>4</v>
      </c>
      <c r="O415" s="147">
        <v>316</v>
      </c>
    </row>
    <row r="416" spans="1:22" s="83" customFormat="1" ht="34.5" customHeight="1">
      <c r="A416" s="251" t="s">
        <v>789</v>
      </c>
      <c r="B416" s="119"/>
      <c r="C416" s="369"/>
      <c r="D416" s="369"/>
      <c r="E416" s="320" t="s">
        <v>243</v>
      </c>
      <c r="F416" s="321"/>
      <c r="G416" s="321"/>
      <c r="H416" s="322"/>
      <c r="I416" s="361"/>
      <c r="J416" s="140">
        <f t="shared" si="13"/>
        <v>115</v>
      </c>
      <c r="K416" s="81" t="str">
        <f t="shared" si="14"/>
        <v/>
      </c>
      <c r="L416" s="147">
        <v>32</v>
      </c>
      <c r="M416" s="147">
        <v>35</v>
      </c>
      <c r="N416" s="147">
        <v>4</v>
      </c>
      <c r="O416" s="147">
        <v>44</v>
      </c>
    </row>
    <row r="417" spans="1:22" s="83" customFormat="1" ht="34.5" customHeight="1">
      <c r="A417" s="251" t="s">
        <v>790</v>
      </c>
      <c r="B417" s="119"/>
      <c r="C417" s="369"/>
      <c r="D417" s="369"/>
      <c r="E417" s="320" t="s">
        <v>244</v>
      </c>
      <c r="F417" s="321"/>
      <c r="G417" s="321"/>
      <c r="H417" s="322"/>
      <c r="I417" s="361"/>
      <c r="J417" s="140">
        <f t="shared" si="13"/>
        <v>20</v>
      </c>
      <c r="K417" s="81" t="str">
        <f t="shared" si="14"/>
        <v/>
      </c>
      <c r="L417" s="147">
        <v>5</v>
      </c>
      <c r="M417" s="147">
        <v>4</v>
      </c>
      <c r="N417" s="147">
        <v>2</v>
      </c>
      <c r="O417" s="147">
        <v>9</v>
      </c>
    </row>
    <row r="418" spans="1:22" s="83" customFormat="1" ht="34.5" customHeight="1">
      <c r="A418" s="251" t="s">
        <v>791</v>
      </c>
      <c r="B418" s="119"/>
      <c r="C418" s="369"/>
      <c r="D418" s="369"/>
      <c r="E418" s="320" t="s">
        <v>245</v>
      </c>
      <c r="F418" s="321"/>
      <c r="G418" s="321"/>
      <c r="H418" s="322"/>
      <c r="I418" s="361"/>
      <c r="J418" s="140">
        <f t="shared" si="13"/>
        <v>33</v>
      </c>
      <c r="K418" s="81" t="str">
        <f t="shared" si="14"/>
        <v/>
      </c>
      <c r="L418" s="147">
        <v>17</v>
      </c>
      <c r="M418" s="147">
        <v>6</v>
      </c>
      <c r="N418" s="147">
        <v>2</v>
      </c>
      <c r="O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68</v>
      </c>
      <c r="K420" s="81" t="str">
        <f t="shared" si="14"/>
        <v/>
      </c>
      <c r="L420" s="147">
        <v>19</v>
      </c>
      <c r="M420" s="147">
        <v>17</v>
      </c>
      <c r="N420" s="147">
        <v>6</v>
      </c>
      <c r="O420" s="147">
        <v>26</v>
      </c>
    </row>
    <row r="421" spans="1:22" s="83" customFormat="1" ht="34.5" customHeight="1">
      <c r="A421" s="251" t="s">
        <v>794</v>
      </c>
      <c r="B421" s="119"/>
      <c r="C421" s="369"/>
      <c r="D421" s="369"/>
      <c r="E421" s="320" t="s">
        <v>247</v>
      </c>
      <c r="F421" s="321"/>
      <c r="G421" s="321"/>
      <c r="H421" s="322"/>
      <c r="I421" s="361"/>
      <c r="J421" s="140">
        <f t="shared" si="13"/>
        <v>118</v>
      </c>
      <c r="K421" s="81" t="str">
        <f t="shared" si="14"/>
        <v/>
      </c>
      <c r="L421" s="147">
        <v>7</v>
      </c>
      <c r="M421" s="147">
        <v>1</v>
      </c>
      <c r="N421" s="147">
        <v>27</v>
      </c>
      <c r="O421" s="147">
        <v>83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1052</v>
      </c>
      <c r="N428" s="66" t="s">
        <v>1059</v>
      </c>
      <c r="O428" s="66" t="s">
        <v>1063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1060</v>
      </c>
      <c r="O429" s="70" t="s">
        <v>1051</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IF(SUM(L430:O430)=0,IF(COUNTIF(L430:O430,"未確認")&gt;0,"未確認",IF(COUNTIF(L430:O430,"~*")&gt;0,"*",SUM(L430:O430))),SUM(L430:O430))</f>
        <v>1732</v>
      </c>
      <c r="K430" s="193" t="str">
        <f>IF(OR(COUNTIF(L430:O430,"未確認")&gt;0,COUNTIF(L430:O430,"~*")&gt;0),"※","")</f>
        <v/>
      </c>
      <c r="L430" s="147">
        <v>709</v>
      </c>
      <c r="M430" s="147">
        <v>492</v>
      </c>
      <c r="N430" s="147">
        <v>45</v>
      </c>
      <c r="O430" s="147">
        <v>486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25</v>
      </c>
      <c r="K431" s="193" t="str">
        <f>IF(OR(COUNTIF(L431:O431,"未確認")&gt;0,COUNTIF(L431:O431,"~*")&gt;0),"※","")</f>
        <v/>
      </c>
      <c r="L431" s="147">
        <v>0</v>
      </c>
      <c r="M431" s="147">
        <v>0</v>
      </c>
      <c r="N431" s="147">
        <v>6</v>
      </c>
      <c r="O431" s="147">
        <v>19</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118</v>
      </c>
      <c r="K432" s="193" t="str">
        <f>IF(OR(COUNTIF(L432:O432,"未確認")&gt;0,COUNTIF(L432:O432,"~*")&gt;0),"※","")</f>
        <v/>
      </c>
      <c r="L432" s="147">
        <v>41</v>
      </c>
      <c r="M432" s="147">
        <v>27</v>
      </c>
      <c r="N432" s="147">
        <v>4</v>
      </c>
      <c r="O432" s="147">
        <v>46</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1478</v>
      </c>
      <c r="K433" s="193" t="str">
        <f>IF(OR(COUNTIF(L433:O433,"未確認")&gt;0,COUNTIF(L433:O433,"~*")&gt;0),"※","")</f>
        <v/>
      </c>
      <c r="L433" s="147">
        <v>636</v>
      </c>
      <c r="M433" s="147">
        <v>430</v>
      </c>
      <c r="N433" s="147">
        <v>35</v>
      </c>
      <c r="O433" s="147">
        <v>377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111</v>
      </c>
      <c r="K434" s="193" t="str">
        <f>IF(OR(COUNTIF(L434:O434,"未確認")&gt;0,COUNTIF(L434:O434,"~*")&gt;0),"※","")</f>
        <v/>
      </c>
      <c r="L434" s="147">
        <v>32</v>
      </c>
      <c r="M434" s="147">
        <v>35</v>
      </c>
      <c r="N434" s="147">
        <v>0</v>
      </c>
      <c r="O434" s="147">
        <v>44</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1052</v>
      </c>
      <c r="N441" s="66" t="s">
        <v>1059</v>
      </c>
      <c r="O441" s="66" t="s">
        <v>1063</v>
      </c>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70" t="s">
        <v>1060</v>
      </c>
      <c r="O442" s="70" t="s">
        <v>1051</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979</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1052</v>
      </c>
      <c r="N466" s="66" t="s">
        <v>1059</v>
      </c>
      <c r="O466" s="66" t="s">
        <v>1063</v>
      </c>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70" t="s">
        <v>1060</v>
      </c>
      <c r="O467" s="70" t="s">
        <v>1051</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未確認</v>
      </c>
      <c r="K469" s="201" t="str">
        <f t="shared" si="16"/>
        <v>※</v>
      </c>
      <c r="L469" s="117" t="s">
        <v>978</v>
      </c>
      <c r="M469" s="117" t="s">
        <v>978</v>
      </c>
      <c r="N469" s="117" t="s">
        <v>978</v>
      </c>
      <c r="O469" s="117" t="s">
        <v>978</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117" t="s">
        <v>978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117" t="s">
        <v>978</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117" t="s">
        <v>978</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117" t="s">
        <v>978</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117" t="s">
        <v>978</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117" t="s">
        <v>978</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IF(OR(COUNTIF(L476:O476,"未確認")&gt;0,COUNTIF(L476:O476,"~")&gt;0),"※","")</f>
        <v>※</v>
      </c>
      <c r="L476" s="117" t="s">
        <v>978</v>
      </c>
      <c r="M476" s="117" t="s">
        <v>978</v>
      </c>
      <c r="N476" s="117" t="s">
        <v>978</v>
      </c>
      <c r="O476" s="117" t="s">
        <v>978</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IF(OR(COUNTIF(L477:O477,"未確認")&gt;0,COUNTIF(L477:O477,"*")&gt;0),"※","")</f>
        <v>※</v>
      </c>
      <c r="L477" s="117" t="s">
        <v>978</v>
      </c>
      <c r="M477" s="117" t="s">
        <v>978</v>
      </c>
      <c r="N477" s="117" t="s">
        <v>978</v>
      </c>
      <c r="O477" s="117" t="s">
        <v>978</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117" t="s">
        <v>978</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117" t="s">
        <v>978</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117" t="s">
        <v>978</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未確認</v>
      </c>
      <c r="K482" s="201" t="str">
        <f t="shared" si="18"/>
        <v>※</v>
      </c>
      <c r="L482" s="117" t="s">
        <v>978</v>
      </c>
      <c r="M482" s="117" t="s">
        <v>978</v>
      </c>
      <c r="N482" s="117" t="s">
        <v>978</v>
      </c>
      <c r="O482" s="117" t="s">
        <v>978</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117" t="s">
        <v>978</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117" t="s">
        <v>978</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117" t="s">
        <v>978</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117" t="s">
        <v>978</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117" t="s">
        <v>978</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117" t="s">
        <v>978</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117" t="s">
        <v>978</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117" t="s">
        <v>978</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117" t="s">
        <v>978</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117" t="s">
        <v>978</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117" t="s">
        <v>978</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1052</v>
      </c>
      <c r="N502" s="66" t="s">
        <v>1059</v>
      </c>
      <c r="O502" s="66" t="s">
        <v>1063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1060</v>
      </c>
      <c r="O503" s="70" t="s">
        <v>1051</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1052</v>
      </c>
      <c r="N514" s="66" t="s">
        <v>1059</v>
      </c>
      <c r="O514" s="66" t="s">
        <v>1063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1060</v>
      </c>
      <c r="O515" s="70" t="s">
        <v>1051</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1052</v>
      </c>
      <c r="N520" s="66" t="s">
        <v>1059</v>
      </c>
      <c r="O520" s="66" t="s">
        <v>1063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1060</v>
      </c>
      <c r="O521" s="70" t="s">
        <v>1051</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1052</v>
      </c>
      <c r="N525" s="66" t="s">
        <v>1059</v>
      </c>
      <c r="O525" s="66" t="s">
        <v>1063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1060</v>
      </c>
      <c r="O526" s="70" t="s">
        <v>1051</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1052</v>
      </c>
      <c r="N530" s="66" t="s">
        <v>1059</v>
      </c>
      <c r="O530" s="66" t="s">
        <v>1063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1060</v>
      </c>
      <c r="O531" s="70" t="s">
        <v>1051</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1052</v>
      </c>
      <c r="N543" s="66" t="s">
        <v>1059</v>
      </c>
      <c r="O543" s="66" t="s">
        <v>1063</v>
      </c>
    </row>
    <row r="544" spans="1:22" s="1" customFormat="1" ht="20.25" customHeight="1">
      <c r="A544" s="243"/>
      <c r="C544" s="62"/>
      <c r="D544" s="3"/>
      <c r="E544" s="3"/>
      <c r="F544" s="3"/>
      <c r="G544" s="3"/>
      <c r="H544" s="287"/>
      <c r="I544" s="67" t="s">
        <v>36</v>
      </c>
      <c r="J544" s="68"/>
      <c r="K544" s="186"/>
      <c r="L544" s="70" t="s">
        <v>1051</v>
      </c>
      <c r="M544" s="70" t="s">
        <v>1051</v>
      </c>
      <c r="N544" s="70" t="s">
        <v>1060</v>
      </c>
      <c r="O544" s="70" t="s">
        <v>1051</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992</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1058</v>
      </c>
      <c r="O558" s="211" t="s">
        <v>1049</v>
      </c>
    </row>
    <row r="559" spans="1:15" s="91" customFormat="1" ht="65.150000000000006" customHeight="1">
      <c r="A559" s="243"/>
      <c r="B559" s="119"/>
      <c r="C559" s="323" t="s">
        <v>1024</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23.7</v>
      </c>
      <c r="M560" s="211">
        <v>22.8</v>
      </c>
      <c r="N560" s="211" t="s">
        <v>533</v>
      </c>
      <c r="O560" s="211">
        <v>34.6</v>
      </c>
    </row>
    <row r="561" spans="1:15" s="91" customFormat="1" ht="34.5" customHeight="1">
      <c r="A561" s="251" t="s">
        <v>871</v>
      </c>
      <c r="B561" s="119"/>
      <c r="C561" s="209"/>
      <c r="D561" s="331" t="s">
        <v>377</v>
      </c>
      <c r="E561" s="342"/>
      <c r="F561" s="342"/>
      <c r="G561" s="342"/>
      <c r="H561" s="332"/>
      <c r="I561" s="343"/>
      <c r="J561" s="207"/>
      <c r="K561" s="210"/>
      <c r="L561" s="211">
        <v>9.8000000000000007</v>
      </c>
      <c r="M561" s="211">
        <v>8.6999999999999993</v>
      </c>
      <c r="N561" s="211" t="s">
        <v>533</v>
      </c>
      <c r="O561" s="211">
        <v>14.2</v>
      </c>
    </row>
    <row r="562" spans="1:15" s="91" customFormat="1" ht="34.5" customHeight="1">
      <c r="A562" s="251" t="s">
        <v>872</v>
      </c>
      <c r="B562" s="119"/>
      <c r="C562" s="209"/>
      <c r="D562" s="331" t="s">
        <v>993</v>
      </c>
      <c r="E562" s="342"/>
      <c r="F562" s="342"/>
      <c r="G562" s="342"/>
      <c r="H562" s="332"/>
      <c r="I562" s="343"/>
      <c r="J562" s="207"/>
      <c r="K562" s="210"/>
      <c r="L562" s="211">
        <v>6</v>
      </c>
      <c r="M562" s="211">
        <v>7.4</v>
      </c>
      <c r="N562" s="211" t="s">
        <v>533</v>
      </c>
      <c r="O562" s="211">
        <v>13.4</v>
      </c>
    </row>
    <row r="563" spans="1:15" s="91" customFormat="1" ht="34.5" customHeight="1">
      <c r="A563" s="251" t="s">
        <v>873</v>
      </c>
      <c r="B563" s="119"/>
      <c r="C563" s="209"/>
      <c r="D563" s="331" t="s">
        <v>379</v>
      </c>
      <c r="E563" s="342"/>
      <c r="F563" s="342"/>
      <c r="G563" s="342"/>
      <c r="H563" s="332"/>
      <c r="I563" s="343"/>
      <c r="J563" s="207"/>
      <c r="K563" s="210"/>
      <c r="L563" s="211">
        <v>1.2</v>
      </c>
      <c r="M563" s="211">
        <v>3.2</v>
      </c>
      <c r="N563" s="211" t="s">
        <v>533</v>
      </c>
      <c r="O563" s="211">
        <v>1.5</v>
      </c>
    </row>
    <row r="564" spans="1:15" s="91" customFormat="1" ht="34.5" customHeight="1">
      <c r="A564" s="251" t="s">
        <v>874</v>
      </c>
      <c r="B564" s="119"/>
      <c r="C564" s="209"/>
      <c r="D564" s="331" t="s">
        <v>380</v>
      </c>
      <c r="E564" s="342"/>
      <c r="F564" s="342"/>
      <c r="G564" s="342"/>
      <c r="H564" s="332"/>
      <c r="I564" s="343"/>
      <c r="J564" s="207"/>
      <c r="K564" s="210"/>
      <c r="L564" s="211">
        <v>0</v>
      </c>
      <c r="M564" s="211">
        <v>18.7</v>
      </c>
      <c r="N564" s="211" t="s">
        <v>533</v>
      </c>
      <c r="O564" s="211">
        <v>0</v>
      </c>
    </row>
    <row r="565" spans="1:15" s="91" customFormat="1" ht="34.5" customHeight="1">
      <c r="A565" s="251" t="s">
        <v>875</v>
      </c>
      <c r="B565" s="119"/>
      <c r="C565" s="280"/>
      <c r="D565" s="331" t="s">
        <v>869</v>
      </c>
      <c r="E565" s="342"/>
      <c r="F565" s="342"/>
      <c r="G565" s="342"/>
      <c r="H565" s="332"/>
      <c r="I565" s="343"/>
      <c r="J565" s="207"/>
      <c r="K565" s="210"/>
      <c r="L565" s="211">
        <v>4.8</v>
      </c>
      <c r="M565" s="211">
        <v>2</v>
      </c>
      <c r="N565" s="211" t="s">
        <v>533</v>
      </c>
      <c r="O565" s="211">
        <v>15.8</v>
      </c>
    </row>
    <row r="566" spans="1:15" s="91" customFormat="1" ht="34.5" customHeight="1">
      <c r="A566" s="251" t="s">
        <v>876</v>
      </c>
      <c r="B566" s="119"/>
      <c r="C566" s="285"/>
      <c r="D566" s="331" t="s">
        <v>994</v>
      </c>
      <c r="E566" s="342"/>
      <c r="F566" s="342"/>
      <c r="G566" s="342"/>
      <c r="H566" s="332"/>
      <c r="I566" s="343"/>
      <c r="J566" s="213"/>
      <c r="K566" s="214"/>
      <c r="L566" s="211">
        <v>7.3</v>
      </c>
      <c r="M566" s="211">
        <v>21</v>
      </c>
      <c r="N566" s="211" t="s">
        <v>533</v>
      </c>
      <c r="O566" s="211">
        <v>25.1</v>
      </c>
    </row>
    <row r="567" spans="1:15" s="91" customFormat="1" ht="42.75" customHeight="1">
      <c r="A567" s="243"/>
      <c r="B567" s="119"/>
      <c r="C567" s="323" t="s">
        <v>1025</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1052</v>
      </c>
      <c r="N588" s="66" t="s">
        <v>1059</v>
      </c>
      <c r="O588" s="66" t="s">
        <v>1063</v>
      </c>
    </row>
    <row r="589" spans="1:22" s="1" customFormat="1" ht="20.25" customHeight="1">
      <c r="A589" s="243"/>
      <c r="C589" s="62"/>
      <c r="D589" s="3"/>
      <c r="E589" s="3"/>
      <c r="F589" s="3"/>
      <c r="G589" s="3"/>
      <c r="H589" s="287"/>
      <c r="I589" s="67" t="s">
        <v>36</v>
      </c>
      <c r="J589" s="68"/>
      <c r="K589" s="186"/>
      <c r="L589" s="70" t="s">
        <v>1051</v>
      </c>
      <c r="M589" s="70" t="s">
        <v>1051</v>
      </c>
      <c r="N589" s="70" t="s">
        <v>1060</v>
      </c>
      <c r="O589" s="70" t="s">
        <v>1051</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995</v>
      </c>
      <c r="D595" s="324"/>
      <c r="E595" s="324"/>
      <c r="F595" s="324"/>
      <c r="G595" s="324"/>
      <c r="H595" s="325"/>
      <c r="I595" s="340" t="s">
        <v>397</v>
      </c>
      <c r="J595" s="140">
        <v>446</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63</v>
      </c>
      <c r="K596" s="201" t="str">
        <f>IF(OR(COUNTIF(L596:O596,"未確認")&gt;0,COUNTIF(L596:O596,"~*")&gt;0),"※","")</f>
        <v/>
      </c>
      <c r="L596" s="216"/>
      <c r="M596" s="216"/>
      <c r="N596" s="216"/>
      <c r="O596" s="216"/>
    </row>
    <row r="597" spans="1:15" s="115" customFormat="1" ht="35.15" customHeight="1">
      <c r="A597" s="251" t="s">
        <v>897</v>
      </c>
      <c r="B597" s="84"/>
      <c r="C597" s="323" t="s">
        <v>996</v>
      </c>
      <c r="D597" s="324"/>
      <c r="E597" s="324"/>
      <c r="F597" s="324"/>
      <c r="G597" s="324"/>
      <c r="H597" s="325"/>
      <c r="I597" s="326" t="s">
        <v>400</v>
      </c>
      <c r="J597" s="140">
        <v>458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143</v>
      </c>
      <c r="K598" s="201" t="str">
        <f>IF(OR(COUNTIF(L598:O598,"未確認")&gt;0,COUNTIF(L598:O598,"~*")&gt;0),"※","")</f>
        <v/>
      </c>
      <c r="L598" s="216"/>
      <c r="M598" s="216"/>
      <c r="N598" s="216"/>
      <c r="O598" s="216"/>
    </row>
    <row r="599" spans="1:15" s="115" customFormat="1" ht="42" customHeight="1">
      <c r="A599" s="251" t="s">
        <v>899</v>
      </c>
      <c r="B599" s="84"/>
      <c r="C599" s="317" t="s">
        <v>997</v>
      </c>
      <c r="D599" s="318"/>
      <c r="E599" s="318"/>
      <c r="F599" s="318"/>
      <c r="G599" s="318"/>
      <c r="H599" s="319"/>
      <c r="I599" s="122" t="s">
        <v>402</v>
      </c>
      <c r="J599" s="116">
        <v>483</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1052</v>
      </c>
      <c r="N611" s="66" t="s">
        <v>1059</v>
      </c>
      <c r="O611" s="66" t="s">
        <v>1063</v>
      </c>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70" t="s">
        <v>1060</v>
      </c>
      <c r="O612" s="70" t="s">
        <v>1051</v>
      </c>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999</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
      </c>
      <c r="L618" s="117">
        <v>0</v>
      </c>
      <c r="M618" s="117">
        <v>0</v>
      </c>
      <c r="N618" s="117">
        <v>0</v>
      </c>
      <c r="O618" s="117">
        <v>0</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1052</v>
      </c>
      <c r="N629" s="66" t="s">
        <v>1059</v>
      </c>
      <c r="O629" s="66" t="s">
        <v>1063</v>
      </c>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70" t="s">
        <v>1060</v>
      </c>
      <c r="O630" s="70" t="s">
        <v>1051</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1052</v>
      </c>
      <c r="N644" s="66" t="s">
        <v>1059</v>
      </c>
      <c r="O644" s="66" t="s">
        <v>1063</v>
      </c>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70" t="s">
        <v>1060</v>
      </c>
      <c r="O645" s="70" t="s">
        <v>1051</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0</v>
      </c>
      <c r="K646" s="201" t="str">
        <f t="shared" ref="K646:K660" si="33">IF(OR(COUNTIF(L646:O646,"未確認")&gt;0,COUNTIF(L646:O646,"*")&gt;0),"※","")</f>
        <v/>
      </c>
      <c r="L646" s="117">
        <v>0</v>
      </c>
      <c r="M646" s="117">
        <v>0</v>
      </c>
      <c r="N646" s="117">
        <v>0</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1052</v>
      </c>
      <c r="N665" s="66" t="s">
        <v>1059</v>
      </c>
      <c r="O665" s="66" t="s">
        <v>1063</v>
      </c>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70" t="s">
        <v>1060</v>
      </c>
      <c r="O666" s="70" t="s">
        <v>1051</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1052</v>
      </c>
      <c r="N681" s="66" t="s">
        <v>1059</v>
      </c>
      <c r="O681" s="66" t="s">
        <v>1063</v>
      </c>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70" t="s">
        <v>1060</v>
      </c>
      <c r="O682" s="70" t="s">
        <v>1051</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1052</v>
      </c>
      <c r="N691" s="66" t="s">
        <v>1059</v>
      </c>
      <c r="O691" s="66" t="s">
        <v>1063</v>
      </c>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70" t="s">
        <v>1060</v>
      </c>
      <c r="O692" s="70" t="s">
        <v>1051</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1007</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1052</v>
      </c>
      <c r="N704" s="66" t="s">
        <v>1059</v>
      </c>
      <c r="O704" s="66" t="s">
        <v>1063</v>
      </c>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70" t="s">
        <v>1060</v>
      </c>
      <c r="O705" s="70" t="s">
        <v>1051</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1008</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1009</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600F776-B025-4836-9DE3-A4357E6F3E0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2019-12-23T00:52:01Z</dcterms:modified>
</cp:coreProperties>
</file>