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462BF9C-035A-444E-80CC-248C3088152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<sst xmlns="http://schemas.openxmlformats.org/spreadsheetml/2006/main" count="3076" uniqueCount="1052">
  <si>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</si>
  <si>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</si>
  <si>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</si>
  <si>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</si>
  <si>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</si>
  <si>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</si>
  <si>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</si>
  <si>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</si>
  <si>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</si>
  <si>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</si>
  <si>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</si>
  <si>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</si>
  <si>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</si>
  <si>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</si>
  <si>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</si>
  <si>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</si>
  <si>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</si>
  <si>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</si>
  <si>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</si>
  <si>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</si>
  <si>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</si>
  <si>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</si>
  <si>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</si>
  <si>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</si>
  <si>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</si>
  <si>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</si>
  <si>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</si>
  <si>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</si>
  <si>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</si>
  <si>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</si>
  <si>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</si>
  <si>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</si>
  <si>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</si>
  <si>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</si>
  <si>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</si>
  <si>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</si>
  <si>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</si>
  <si>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</si>
  <si>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</si>
  <si>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</si>
  <si>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</si>
  <si>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</si>
  <si>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</si>
  <si>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</si>
  <si>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</si>
  <si>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</si>
  <si>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</si>
  <si>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</si>
  <si>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</si>
  <si>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</si>
  <si>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</si>
  <si>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</si>
  <si>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</si>
  <si>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</si>
  <si>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</si>
  <si>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</si>
  <si>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</si>
  <si>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</si>
  <si>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</si>
  <si>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</si>
  <si>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</si>
  <si>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</si>
  <si>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</si>
  <si>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</si>
  <si>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</si>
  <si>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</si>
  <si>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</si>
  <si>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</si>
  <si>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</si>
  <si>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</si>
  <si>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</si>
  <si>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</si>
  <si>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</si>
  <si>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</si>
  <si>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</si>
  <si>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</si>
  <si>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</si>
  <si>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</si>
  <si>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</si>
  <si>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</si>
  <si>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</si>
  <si>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</si>
  <si>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</si>
  <si>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</si>
  <si>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</si>
  <si>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</si>
  <si>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</si>
  <si>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</si>
  <si>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</si>
  <si>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</si>
  <si>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</si>
  <si>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</si>
  <si>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</si>
  <si>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</si>
  <si>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</si>
  <si>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</si>
  <si>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</si>
  <si>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</si>
  <si>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</si>
  <si>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</si>
  <si>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</si>
  <si>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</si>
  <si>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</si>
  <si>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</si>
  <si>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</si>
  <si>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</si>
  <si>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</si>
  <si>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</si>
  <si>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</si>
  <si>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</si>
  <si>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</si>
  <si>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</si>
  <si>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</si>
  <si>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</si>
  <si>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</si>
  <si>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</si>
  <si>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</si>
  <si>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</si>
  <si>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</si>
  <si>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</si>
  <si>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</si>
  <si>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</si>
  <si>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</si>
  <si>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</si>
  <si>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</si>
  <si>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</si>
  <si>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</si>
  <si>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</si>
  <si>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</si>
  <si>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</si>
  <si>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</si>
  <si>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</si>
  <si>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</si>
  <si>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</si>
  <si>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</si>
  <si>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</si>
  <si>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</si>
  <si>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</si>
  <si>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</si>
  <si>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</si>
  <si>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</si>
  <si>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</si>
  <si>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</si>
  <si>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</si>
  <si>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</si>
  <si>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</si>
  <si>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</si>
  <si>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</si>
  <si>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</si>
  <si>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</si>
  <si>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</si>
  <si>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</si>
  <si>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</si>
  <si>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</si>
  <si>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</si>
  <si>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</si>
  <si>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</si>
  <si>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</si>
  <si>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</si>
  <si>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</si>
  <si>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</si>
  <si>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</si>
  <si>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</si>
  <si>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</si>
  <si>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</si>
  <si>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</si>
  <si>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</si>
  <si>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</si>
  <si>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</si>
  <si>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</si>
  <si>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</si>
  <si>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</si>
  <si>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</si>
  <si>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</si>
  <si>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</si>
  <si>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</si>
  <si>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</si>
  <si>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</si>
  <si>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</si>
  <si>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</si>
  <si>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</si>
  <si>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</si>
  <si>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</si>
  <si>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</si>
  <si>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</si>
  <si>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</si>
  <si>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</si>
  <si>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</si>
  <si>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</si>
  <si>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</si>
  <si>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</si>
  <si>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</si>
  <si>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</si>
  <si>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</si>
  <si>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</si>
  <si>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</si>
  <si>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</si>
  <si>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</si>
  <si>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</si>
  <si>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</si>
  <si>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</si>
  <si>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</si>
  <si>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</si>
  <si>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</si>
  <si>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</si>
  <si>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</si>
  <si>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</si>
  <si>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</si>
  <si>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</si>
  <si>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</si>
  <si>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</si>
  <si>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</si>
  <si>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</si>
  <si>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</si>
  <si>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</si>
  <si>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</si>
  <si>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</si>
  <si>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</si>
  <si>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</si>
  <si>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</si>
  <si>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</si>
  <si>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</si>
  <si>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</si>
  <si>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</si>
  <si>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</si>
  <si>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</si>
  <si>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</si>
  <si>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</si>
  <si>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</si>
  <si>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</si>
  <si>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</si>
  <si>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</si>
  <si>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</si>
  <si>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</si>
  <si>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</si>
  <si>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</si>
  <si>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</si>
  <si>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</si>
  <si>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</si>
  <si>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</si>
  <si>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</si>
  <si>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</si>
  <si>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</si>
  <si>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</si>
  <si>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</si>
  <si>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</si>
  <si>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</si>
  <si>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</si>
  <si>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</si>
  <si>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</si>
  <si>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</si>
  <si>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</si>
  <si>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</si>
  <si>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</si>
  <si>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</si>
  <si>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</si>
  <si>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</si>
  <si>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</si>
  <si>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</si>
  <si>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</si>
  <si>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</si>
  <si>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</si>
  <si>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</si>
  <si>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</si>
  <si>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</si>
  <si>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</si>
  <si>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</si>
  <si>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</si>
  <si>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</si>
  <si>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</si>
  <si>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</si>
  <si>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</si>
  <si>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</si>
  <si>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</si>
  <si>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</si>
  <si>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</si>
  <si>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</si>
  <si>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</si>
  <si>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</si>
  <si>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</si>
  <si>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</si>
  <si>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</si>
  <si>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</si>
  <si>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</si>
  <si>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</si>
  <si>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</si>
  <si>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</si>
  <si>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</si>
  <si>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</si>
  <si>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</si>
  <si>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</si>
  <si>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</si>
  <si>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</si>
  <si>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</si>
  <si>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</si>
  <si>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</si>
  <si>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</si>
  <si>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</si>
  <si>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</si>
  <si>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</si>
  <si>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</si>
  <si>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</si>
  <si>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</si>
  <si>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</si>
  <si>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</si>
  <si>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</si>
  <si>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</si>
  <si>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</si>
  <si>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</si>
  <si>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</si>
  <si>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</si>
  <si>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</si>
  <si>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</si>
  <si>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</si>
  <si>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</si>
  <si>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</si>
  <si>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</si>
  <si>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</si>
  <si>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</si>
  <si>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</si>
  <si>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</si>
  <si>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</si>
  <si>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</si>
  <si>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</si>
  <si>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</si>
  <si>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</si>
  <si>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</si>
  <si>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</si>
  <si>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</si>
  <si>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</si>
  <si>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</si>
  <si>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</si>
  <si>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</si>
  <si>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</si>
  <si>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</si>
  <si>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</si>
  <si>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</si>
  <si>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</si>
  <si>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</si>
  <si>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</si>
  <si>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</si>
  <si>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</si>
  <si>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</si>
  <si>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</si>
  <si>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</si>
  <si>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</si>
  <si>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</si>
  <si>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</si>
  <si>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</si>
  <si>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</si>
  <si>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</si>
  <si>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</si>
  <si>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</si>
  <si>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</si>
  <si>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</si>
  <si>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</si>
  <si>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</si>
  <si>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</si>
  <si>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</si>
  <si>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</si>
  <si>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</si>
  <si>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</si>
  <si>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</si>
  <si>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</si>
  <si>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</si>
  <si>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</si>
  <si>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</si>
  <si>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</si>
  <si>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</si>
  <si>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</si>
  <si>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</si>
  <si>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</si>
  <si>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</si>
  <si>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</si>
  <si>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</si>
  <si>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</si>
  <si>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</si>
  <si>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</si>
  <si>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</si>
  <si>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</si>
  <si>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</si>
  <si>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</si>
  <si>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</si>
  <si>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</si>
  <si>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</si>
  <si>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</si>
  <si>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</si>
  <si>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</si>
  <si>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</si>
  <si>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</si>
  <si>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</si>
  <si>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</si>
  <si>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</si>
  <si>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</si>
  <si>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</si>
  <si>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</si>
  <si>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</si>
  <si>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</si>
  <si>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</si>
  <si>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</si>
  <si>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</si>
  <si>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</si>
  <si>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</si>
  <si>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</si>
  <si>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</si>
  <si>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</si>
  <si>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</si>
  <si>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</si>
  <si>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</si>
  <si>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</si>
  <si>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</si>
  <si>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</si>
  <si>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</si>
  <si>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</si>
  <si>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</si>
  <si>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</si>
  <si>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</si>
  <si>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</si>
  <si>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</si>
  <si>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</si>
  <si>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</si>
  <si>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</si>
  <si>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</si>
  <si>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</si>
  <si>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</si>
  <si>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</si>
  <si>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</si>
  <si>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</si>
  <si>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</si>
  <si>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</si>
  <si>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</si>
  <si>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</si>
  <si>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</si>
  <si>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</si>
  <si>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</si>
  <si>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</si>
  <si>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</si>
  <si>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</si>
  <si>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</si>
  <si>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</si>
  <si>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</si>
  <si>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</si>
  <si>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</si>
  <si>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</si>
  <si>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</si>
  <si>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</si>
  <si>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</si>
  <si>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</si>
  <si>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</si>
  <si>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</si>
  <si>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</si>
  <si>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</si>
  <si>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</si>
  <si>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</si>
  <si>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</si>
  <si>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</si>
  <si>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</si>
  <si>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</si>
  <si>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</si>
  <si>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</si>
  <si>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</si>
  <si>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</si>
  <si>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</si>
  <si>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</si>
  <si>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</si>
  <si>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</si>
  <si>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</si>
  <si>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</si>
  <si>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</si>
  <si>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</si>
  <si>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</si>
  <si>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</si>
  <si>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</si>
  <si>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</si>
  <si>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</si>
  <si>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</si>
  <si>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</si>
  <si>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</si>
  <si>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</si>
  <si>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</si>
  <si>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</si>
  <si>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</si>
  <si>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</si>
  <si>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</si>
  <si>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</si>
  <si>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</si>
  <si>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</si>
  <si>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</si>
  <si>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</si>
  <si>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</si>
  <si>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</si>
  <si>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</si>
  <si>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</si>
  <si>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</si>
  <si>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</si>
  <si>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</si>
  <si>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</si>
  <si>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</si>
  <si>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</si>
  <si>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</si>
  <si>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</si>
  <si>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</si>
  <si>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</si>
  <si>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</si>
  <si>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</si>
  <si>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</si>
  <si>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</si>
  <si>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</si>
  <si>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</si>
  <si>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</si>
  <si>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</si>
  <si>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</si>
  <si>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</si>
  <si>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</si>
  <si>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</si>
  <si>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</si>
  <si>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</si>
  <si>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</si>
  <si>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</si>
  <si>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</si>
  <si>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</si>
  <si>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</si>
  <si>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</si>
  <si>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</si>
  <si>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</si>
  <si>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</si>
  <si>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</si>
  <si>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</si>
  <si>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</si>
  <si>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</si>
  <si>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</si>
  <si>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</si>
  <si>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</si>
  <si>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</si>
  <si>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</si>
  <si>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</si>
  <si>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</si>
  <si>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</si>
  <si>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</si>
  <si>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</si>
  <si>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</si>
  <si>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</si>
  <si>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</si>
  <si>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</si>
  <si>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</si>
  <si>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</si>
  <si>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</si>
  <si>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</si>
  <si>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</si>
  <si>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</si>
  <si>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</si>
  <si>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</si>
  <si>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</si>
  <si>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</si>
  <si>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</si>
  <si>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</si>
  <si>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</si>
  <si>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</si>
  <si>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</si>
  <si>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</si>
  <si>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</si>
  <si>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</si>
  <si>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</si>
  <si>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</si>
  <si>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</si>
  <si>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</si>
  <si>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</si>
  <si>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</si>
  <si>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</si>
  <si>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</si>
  <si>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</si>
  <si>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</si>
  <si>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</si>
  <si>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</si>
  <si>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</si>
  <si>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</si>
  <si>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</si>
  <si>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</si>
  <si>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</si>
  <si>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</si>
  <si>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</si>
  <si>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</si>
  <si>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</si>
  <si>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</si>
  <si>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</si>
  <si>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</si>
  <si>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</si>
  <si>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</si>
  <si>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</si>
  <si>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</si>
  <si>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</si>
  <si>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</si>
  <si>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</si>
  <si>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</si>
  <si>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</si>
  <si>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</si>
  <si>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</si>
  <si>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</si>
  <si>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</si>
  <si>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</si>
  <si>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</si>
  <si>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</si>
  <si>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</si>
  <si>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</si>
  <si>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</si>
  <si>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</si>
  <si>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</si>
  <si>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</si>
  <si>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</si>
  <si>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</si>
  <si>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</si>
  <si>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</si>
  <si>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</si>
  <si>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</si>
  <si>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</si>
  <si>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</si>
  <si>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</si>
  <si>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</si>
  <si>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</si>
  <si>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</si>
  <si>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</si>
  <si>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</si>
  <si>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</si>
  <si>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</si>
  <si>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</si>
  <si>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</si>
  <si>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</si>
  <si>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</si>
  <si>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</si>
  <si>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</si>
  <si>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</si>
  <si>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</si>
  <si>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</si>
  <si>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</si>
  <si>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</si>
  <si>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</si>
  <si>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</si>
  <si>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</si>
  <si>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</si>
  <si>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</si>
  <si>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</si>
  <si>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</si>
  <si>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</si>
  <si>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</si>
  <si>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</si>
  <si>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</si>
  <si>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</si>
  <si>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</si>
  <si>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</si>
  <si>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</si>
  <si>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</si>
  <si>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</si>
  <si>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</si>
  <si>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</si>
  <si>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</si>
  <si>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</si>
  <si>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</si>
  <si>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</si>
  <si>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</si>
  <si>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</si>
  <si>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</si>
  <si>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</si>
  <si>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</si>
  <si>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</si>
  <si>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</si>
  <si>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</si>
  <si>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</si>
  <si>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</si>
  <si>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</si>
  <si>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</si>
  <si>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</si>
  <si>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</si>
  <si>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</si>
  <si>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</si>
  <si>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</si>
  <si>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</si>
  <si>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</si>
  <si>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</si>
  <si>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</si>
  <si>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</si>
  <si>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</si>
  <si>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</si>
  <si>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</si>
  <si>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</si>
  <si>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</si>
  <si>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</si>
  <si>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</si>
  <si>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</si>
  <si>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</si>
  <si>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</si>
  <si>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</si>
  <si>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</si>
  <si>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</si>
  <si>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</si>
  <si>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</si>
  <si>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</si>
  <si>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</si>
  <si>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</si>
  <si>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</si>
  <si>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</si>
  <si>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</si>
  <si>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</si>
  <si>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</si>
  <si>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</si>
  <si>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</si>
  <si>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</si>
  <si>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</si>
  <si>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</si>
  <si>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</si>
  <si>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</si>
  <si>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</si>
  <si>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</si>
  <si>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</si>
  <si>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</si>
  <si>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</si>
  <si>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</si>
  <si>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</si>
  <si>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</si>
  <si>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</si>
  <si>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</si>
  <si>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</si>
  <si>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</si>
  <si>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</si>
  <si>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</si>
  <si>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</si>
  <si>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</si>
  <si>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</si>
  <si>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</si>
  <si>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</si>
  <si>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</si>
  <si>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</si>
  <si>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</si>
  <si>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</si>
  <si>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</si>
  <si>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</si>
  <si>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</si>
  <si>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</si>
  <si>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</si>
  <si>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</si>
  <si>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</si>
  <si>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</si>
  <si>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</si>
  <si>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</si>
  <si>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</si>
  <si>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</si>
  <si>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</si>
  <si>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</si>
  <si>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</si>
  <si>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</si>
  <si>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</si>
  <si>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</si>
  <si>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</si>
  <si>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</si>
  <si>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</si>
  <si>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</si>
  <si>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</si>
  <si>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</si>
  <si>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</si>
  <si>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</si>
  <si>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</si>
  <si>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</si>
  <si>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</si>
  <si>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</si>
  <si>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</si>
  <si>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</si>
  <si>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</si>
  <si>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</si>
  <si>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</si>
  <si>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</si>
  <si>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</si>
  <si>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</si>
  <si>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</si>
  <si>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</si>
  <si>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</si>
  <si>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</si>
  <si>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</si>
  <si>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</si>
  <si>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</si>
  <si>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</si>
  <si>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</si>
  <si>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</si>
  <si>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</si>
  <si>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</si>
  <si>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</si>
  <si>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</si>
  <si>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</si>
  <si>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</si>
  <si>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</si>
  <si>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</si>
  <si>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</si>
  <si>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</si>
  <si>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</si>
  <si>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</si>
  <si>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</si>
  <si>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</si>
  <si>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</si>
  <si>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</si>
  <si>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</si>
  <si>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</si>
  <si>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</si>
  <si>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</si>
  <si>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</si>
  <si>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</si>
  <si>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</si>
  <si>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</si>
  <si>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</si>
  <si>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</si>
  <si>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</si>
  <si>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</si>
  <si>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</si>
  <si>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</si>
  <si>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</si>
  <si>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</si>
  <si>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</si>
  <si>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</si>
  <si>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</si>
  <si>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</si>
  <si>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</si>
  <si>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</si>
  <si>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</si>
  <si>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</si>
  <si>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</si>
  <si>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</si>
  <si>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</si>
  <si>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</si>
  <si>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</si>
  <si>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</si>
  <si>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</si>
  <si>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</si>
  <si>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</si>
  <si>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</si>
  <si>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</si>
  <si>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</si>
  <si>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</si>
  <si>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</si>
  <si>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</si>
  <si>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</si>
  <si>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</si>
  <si>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</si>
  <si>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</si>
  <si>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</si>
  <si>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</si>
  <si>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</si>
  <si>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</si>
  <si>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</si>
  <si>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</si>
  <si>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</si>
  <si>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</si>
  <si>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</si>
  <si>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</si>
  <si>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</si>
  <si>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</si>
  <si>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</si>
  <si>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</si>
  <si>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</si>
  <si>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</si>
  <si>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</si>
  <si>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</si>
  <si>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</si>
  <si>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</si>
  <si>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</si>
  <si>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</si>
  <si>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</si>
  <si>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</si>
  <si>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</si>
  <si>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</si>
  <si>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</si>
  <si>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</si>
  <si>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</si>
  <si>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</si>
  <si>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</si>
  <si>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</si>
  <si>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</si>
  <si>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</si>
  <si>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</si>
  <si>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</si>
  <si>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</si>
  <si>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</si>
  <si>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</si>
  <si>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</si>
  <si>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</si>
  <si>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</si>
  <si>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</si>
  <si>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</si>
  <si>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</si>
  <si>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</si>
  <si>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</si>
  <si>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</si>
  <si>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</si>
  <si>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</si>
  <si>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</si>
  <si>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</si>
  <si>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</si>
  <si>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</si>
  <si>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</si>
  <si>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</si>
  <si>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</si>
  <si>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</si>
  <si>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</si>
  <si>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</si>
  <si>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</si>
  <si>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</si>
  <si>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</si>
  <si>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</si>
  <si>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</si>
  <si>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</si>
  <si>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</si>
  <si>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</si>
  <si>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</si>
  <si>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</si>
  <si>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</si>
  <si>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</si>
  <si>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</si>
  <si>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</si>
  <si>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</si>
  <si>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</si>
  <si>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</si>
  <si>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</si>
  <si>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</si>
  <si>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</si>
  <si>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</si>
  <si>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</si>
  <si>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</si>
  <si>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</si>
  <si>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</si>
  <si>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</si>
  <si>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</si>
  <si>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</si>
  <si>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</si>
  <si>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</si>
  <si>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</si>
  <si>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</si>
  <si>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</si>
  <si>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</si>
  <si>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</si>
  <si>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</si>
  <si>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</si>
  <si>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</si>
  <si>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</si>
  <si>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</si>
  <si>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</si>
  <si>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</si>
  <si>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</si>
  <si>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</si>
  <si>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</si>
  <si>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</si>
  <si>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</si>
  <si>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</si>
  <si>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</si>
  <si>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</si>
  <si>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</si>
  <si>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</si>
  <si>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</si>
  <si>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</si>
  <si>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</si>
  <si>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</si>
  <si>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</si>
  <si>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</si>
  <si>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</si>
  <si>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</si>
  <si>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</si>
  <si>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</si>
  <si>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</si>
  <si>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</si>
  <si>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</si>
  <si>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</si>
  <si>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</si>
  <si>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</si>
  <si>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</si>
  <si>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</si>
  <si>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</si>
  <si>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</si>
  <si>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</si>
  <si>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</si>
  <si>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</si>
  <si>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</si>
  <si>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</si>
  <si>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</si>
  <si>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</si>
  <si>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</si>
  <si>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</si>
  <si>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</si>
  <si>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</si>
  <si>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</si>
  <si>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</si>
  <si>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</si>
  <si>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</si>
  <si>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</si>
  <si>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</si>
  <si>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</si>
  <si>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</si>
  <si>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</si>
  <si>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</si>
  <si>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</si>
  <si>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</si>
  <si>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</si>
  <si>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</si>
  <si>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</si>
  <si>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</si>
  <si>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</si>
  <si>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</si>
  <si>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</si>
  <si>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</si>
  <si>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</si>
  <si>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</si>
  <si>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</si>
  <si>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</si>
  <si>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</si>
  <si>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</si>
  <si>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</si>
  <si>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</si>
  <si>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</si>
  <si>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</si>
  <si>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</si>
  <si>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</si>
  <si>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</si>
  <si>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</si>
  <si>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</si>
  <si>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</si>
  <si>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</si>
  <si>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</si>
  <si>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</si>
  <si>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</si>
  <si>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</si>
  <si>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</si>
  <si>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</si>
  <si>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</si>
  <si>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</si>
  <si>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</si>
  <si>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</si>
  <si>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</si>
  <si>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</si>
  <si>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</si>
  <si>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</si>
  <si>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</si>
  <si>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</si>
  <si>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</si>
  <si>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神戸低侵襲がん医療センター</t>
    <phoneticPr fontId="3"/>
  </si>
  <si>
    <t>〒650-0046 神戸市中央区港島中町８丁目５番１</t>
    <phoneticPr fontId="3"/>
  </si>
  <si>
    <t>〇</t>
  </si>
  <si>
    <t>医療法人</t>
  </si>
  <si>
    <t>複数の診療科で活用</t>
  </si>
  <si>
    <t>放射線科</t>
  </si>
  <si>
    <t>内科</t>
  </si>
  <si>
    <t>消化器内科（胃腸内科）</t>
  </si>
  <si>
    <t>急性期一般入院料１</t>
  </si>
  <si>
    <t>ＤＰＣ病院ではない</t>
  </si>
  <si>
    <t>有</t>
  </si>
  <si>
    <t>看護必要度Ⅰ</t>
    <phoneticPr fontId="3"/>
  </si>
  <si>
    <t>３階病棟</t>
  </si>
  <si>
    <t>急性期機能</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</si>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</sst>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40</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40</v>
      </c>
      <c r="M101" s="258">
        <v>40</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40</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40</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20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165</v>
      </c>
      <c r="K145" s="264" t="str">
        <f t="shared" ref="K145:K176" si="3">IF(OR(COUNTIF(L145:M145,"未確認")&gt;0,COUNTIF(L145:M145,"~*")&gt;0),"※","")</f>
        <v/>
      </c>
      <c r="L145" s="117">
        <v>76</v>
      </c>
      <c r="M145" s="117">
        <v>89</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21</v>
      </c>
      <c r="M269" s="147">
        <v>23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v>
      </c>
      <c r="K273" s="81" t="str">
        <f t="shared" si="8"/>
        <v/>
      </c>
      <c r="L273" s="147">
        <v>1</v>
      </c>
      <c r="M273" s="147">
        <v>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17</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1</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1</v>
      </c>
      <c r="K357" s="81"/>
      <c r="L357" s="269"/>
      <c r="M357" s="161"/>
    </row>
    <row r="358" spans="1:22" s="83" customFormat="1" ht="42" customHeight="1">
      <c r="A358" s="249" t="s">
        <v>768</v>
      </c>
      <c r="B358" s="159"/>
      <c r="C358" s="392"/>
      <c r="D358" s="393"/>
      <c r="E358" s="320" t="s">
        <v>204</v>
      </c>
      <c r="F358" s="321"/>
      <c r="G358" s="321"/>
      <c r="H358" s="322"/>
      <c r="I358" s="122" t="s">
        <v>205</v>
      </c>
      <c r="J358" s="271">
        <v>2</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1468</v>
      </c>
      <c r="K392" s="81" t="str">
        <f t="shared" ref="K392:K397" si="12">IF(OR(COUNTIF(L392:M392,"未確認")&gt;0,COUNTIF(L392:M392,"~*")&gt;0),"※","")</f>
        <v/>
      </c>
      <c r="L392" s="147">
        <v>742</v>
      </c>
      <c r="M392" s="147">
        <v>726</v>
      </c>
    </row>
    <row r="393" spans="1:22" s="83" customFormat="1" ht="34.5" customHeight="1">
      <c r="A393" s="249" t="s">
        <v>773</v>
      </c>
      <c r="B393" s="84"/>
      <c r="C393" s="370"/>
      <c r="D393" s="380"/>
      <c r="E393" s="320" t="s">
        <v>224</v>
      </c>
      <c r="F393" s="321"/>
      <c r="G393" s="321"/>
      <c r="H393" s="322"/>
      <c r="I393" s="343"/>
      <c r="J393" s="140">
        <f t="shared" si="11"/>
        <v>1406</v>
      </c>
      <c r="K393" s="81" t="str">
        <f t="shared" si="12"/>
        <v/>
      </c>
      <c r="L393" s="147">
        <v>722</v>
      </c>
      <c r="M393" s="147">
        <v>684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62</v>
      </c>
      <c r="K395" s="81" t="str">
        <f t="shared" si="12"/>
        <v/>
      </c>
      <c r="L395" s="147">
        <v>20</v>
      </c>
      <c r="M395" s="147">
        <v>42</v>
      </c>
    </row>
    <row r="396" spans="1:22" s="83" customFormat="1" ht="34.5" customHeight="1">
      <c r="A396" s="250" t="s">
        <v>776</v>
      </c>
      <c r="B396" s="1"/>
      <c r="C396" s="370"/>
      <c r="D396" s="320" t="s">
        <v>227</v>
      </c>
      <c r="E396" s="321"/>
      <c r="F396" s="321"/>
      <c r="G396" s="321"/>
      <c r="H396" s="322"/>
      <c r="I396" s="343"/>
      <c r="J396" s="140">
        <f t="shared" si="11"/>
        <v>21593</v>
      </c>
      <c r="K396" s="81" t="str">
        <f t="shared" si="12"/>
        <v/>
      </c>
      <c r="L396" s="147">
        <v>10882</v>
      </c>
      <c r="M396" s="147">
        <v>10711</v>
      </c>
    </row>
    <row r="397" spans="1:22" s="83" customFormat="1" ht="34.5" customHeight="1">
      <c r="A397" s="250" t="s">
        <v>777</v>
      </c>
      <c r="B397" s="119"/>
      <c r="C397" s="370"/>
      <c r="D397" s="320" t="s">
        <v>228</v>
      </c>
      <c r="E397" s="321"/>
      <c r="F397" s="321"/>
      <c r="G397" s="321"/>
      <c r="H397" s="322"/>
      <c r="I397" s="344"/>
      <c r="J397" s="140">
        <f t="shared" si="11"/>
        <v>1479</v>
      </c>
      <c r="K397" s="81" t="str">
        <f t="shared" si="12"/>
        <v/>
      </c>
      <c r="L397" s="147">
        <v>744</v>
      </c>
      <c r="M397" s="147">
        <v>735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1470</v>
      </c>
      <c r="K405" s="81" t="str">
        <f t="shared" ref="K405:K422" si="14">IF(OR(COUNTIF(L405:M405,"未確認")&gt;0,COUNTIF(L405:M405,"~*")&gt;0),"※","")</f>
        <v/>
      </c>
      <c r="L405" s="147">
        <v>744</v>
      </c>
      <c r="M405" s="147">
        <v>726</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1338</v>
      </c>
      <c r="K407" s="81" t="str">
        <f t="shared" si="14"/>
        <v/>
      </c>
      <c r="L407" s="147">
        <v>687</v>
      </c>
      <c r="M407" s="147">
        <v>651</v>
      </c>
    </row>
    <row r="408" spans="1:22" s="83" customFormat="1" ht="34.5" customHeight="1">
      <c r="A408" s="251" t="s">
        <v>781</v>
      </c>
      <c r="B408" s="119"/>
      <c r="C408" s="369"/>
      <c r="D408" s="369"/>
      <c r="E408" s="320" t="s">
        <v>236</v>
      </c>
      <c r="F408" s="321"/>
      <c r="G408" s="321"/>
      <c r="H408" s="322"/>
      <c r="I408" s="361"/>
      <c r="J408" s="140">
        <f t="shared" si="13"/>
        <v>131</v>
      </c>
      <c r="K408" s="81" t="str">
        <f t="shared" si="14"/>
        <v/>
      </c>
      <c r="L408" s="147">
        <v>56</v>
      </c>
      <c r="M408" s="147">
        <v>75</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1479</v>
      </c>
      <c r="K413" s="81" t="str">
        <f t="shared" si="14"/>
        <v/>
      </c>
      <c r="L413" s="147">
        <v>744</v>
      </c>
      <c r="M413" s="147">
        <v>735</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1277</v>
      </c>
      <c r="K415" s="81" t="str">
        <f t="shared" si="14"/>
        <v/>
      </c>
      <c r="L415" s="147">
        <v>641</v>
      </c>
      <c r="M415" s="147">
        <v>636</v>
      </c>
    </row>
    <row r="416" spans="1:22" s="83" customFormat="1" ht="34.5" customHeight="1">
      <c r="A416" s="251" t="s">
        <v>789</v>
      </c>
      <c r="B416" s="119"/>
      <c r="C416" s="369"/>
      <c r="D416" s="369"/>
      <c r="E416" s="320" t="s">
        <v>243</v>
      </c>
      <c r="F416" s="321"/>
      <c r="G416" s="321"/>
      <c r="H416" s="322"/>
      <c r="I416" s="361"/>
      <c r="J416" s="140">
        <f t="shared" si="13"/>
        <v>156</v>
      </c>
      <c r="K416" s="81" t="str">
        <f t="shared" si="14"/>
        <v/>
      </c>
      <c r="L416" s="147">
        <v>83</v>
      </c>
      <c r="M416" s="147">
        <v>73</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19</v>
      </c>
      <c r="M421" s="147">
        <v>26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1479</v>
      </c>
      <c r="K430" s="193" t="str">
        <f>IF(OR(COUNTIF(L430:M430,"未確認")&gt;0,COUNTIF(L430:M430,"~*")&gt;0),"※","")</f>
        <v/>
      </c>
      <c r="L430" s="147">
        <v>744</v>
      </c>
      <c r="M430" s="147">
        <v>735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16</v>
      </c>
      <c r="K432" s="193" t="str">
        <f>IF(OR(COUNTIF(L432:M432,"未確認")&gt;0,COUNTIF(L432:M432,"~*")&gt;0),"※","")</f>
        <v/>
      </c>
      <c r="L432" s="147">
        <v>5</v>
      </c>
      <c r="M432" s="147">
        <v>11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1463</v>
      </c>
      <c r="K433" s="193" t="str">
        <f>IF(OR(COUNTIF(L433:M433,"未確認")&gt;0,COUNTIF(L433:M433,"~*")&gt;0),"※","")</f>
        <v/>
      </c>
      <c r="L433" s="147">
        <v>739</v>
      </c>
      <c r="M433" s="147">
        <v>724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32</v>
      </c>
      <c r="K468" s="201" t="str">
        <f t="shared" ref="K468:K475" si="16">IF(OR(COUNTIF(L468:M468,"未確認")&gt;0,COUNTIF(L468:M468,"*")&gt;0),"※","")</f>
        <v/>
      </c>
      <c r="L468" s="117">
        <v>17</v>
      </c>
      <c r="M468" s="117">
        <v>15</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73</v>
      </c>
      <c r="K507" s="201" t="str">
        <f t="shared" si="21"/>
        <v/>
      </c>
      <c r="L507" s="117">
        <v>31</v>
      </c>
      <c r="M507" s="117">
        <v>42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40</v>
      </c>
      <c r="K508" s="201" t="str">
        <f t="shared" si="21"/>
        <v/>
      </c>
      <c r="L508" s="117">
        <v>22</v>
      </c>
      <c r="M508" s="117">
        <v>18</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row>
    <row r="510" spans="1:22" s="118" customFormat="1" ht="70" customHeight="1">
      <c r="A510" s="252" t="s">
        <v>840</v>
      </c>
      <c r="B510" s="204"/>
      <c r="C510" s="320" t="s">
        <v>320</v>
      </c>
      <c r="D510" s="321"/>
      <c r="E510" s="321"/>
      <c r="F510" s="321"/>
      <c r="G510" s="321"/>
      <c r="H510" s="322"/>
      <c r="I510" s="122" t="s">
        <v>321</v>
      </c>
      <c r="J510" s="116">
        <f t="shared" si="20"/>
        <v>13</v>
      </c>
      <c r="K510" s="201" t="str">
        <f t="shared" si="21"/>
        <v>※</v>
      </c>
      <c r="L510" s="117">
        <v>13</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53.9</v>
      </c>
      <c r="M560" s="211">
        <v>62</v>
      </c>
    </row>
    <row r="561" spans="1:13" s="91" customFormat="1" ht="34.5" customHeight="1">
      <c r="A561" s="251" t="s">
        <v>871</v>
      </c>
      <c r="B561" s="119"/>
      <c r="C561" s="209"/>
      <c r="D561" s="331" t="s">
        <v>377</v>
      </c>
      <c r="E561" s="342"/>
      <c r="F561" s="342"/>
      <c r="G561" s="342"/>
      <c r="H561" s="332"/>
      <c r="I561" s="343"/>
      <c r="J561" s="207"/>
      <c r="K561" s="210"/>
      <c r="L561" s="211">
        <v>48.9</v>
      </c>
      <c r="M561" s="211">
        <v>60.9</v>
      </c>
    </row>
    <row r="562" spans="1:13" s="91" customFormat="1" ht="34.5" customHeight="1">
      <c r="A562" s="251" t="s">
        <v>872</v>
      </c>
      <c r="B562" s="119"/>
      <c r="C562" s="209"/>
      <c r="D562" s="331" t="s">
        <v>992</v>
      </c>
      <c r="E562" s="342"/>
      <c r="F562" s="342"/>
      <c r="G562" s="342"/>
      <c r="H562" s="332"/>
      <c r="I562" s="343"/>
      <c r="J562" s="207"/>
      <c r="K562" s="210"/>
      <c r="L562" s="211">
        <v>24.5</v>
      </c>
      <c r="M562" s="211">
        <v>31.6</v>
      </c>
    </row>
    <row r="563" spans="1:13" s="91" customFormat="1" ht="34.5" customHeight="1">
      <c r="A563" s="251" t="s">
        <v>873</v>
      </c>
      <c r="B563" s="119"/>
      <c r="C563" s="209"/>
      <c r="D563" s="331" t="s">
        <v>379</v>
      </c>
      <c r="E563" s="342"/>
      <c r="F563" s="342"/>
      <c r="G563" s="342"/>
      <c r="H563" s="332"/>
      <c r="I563" s="343"/>
      <c r="J563" s="207"/>
      <c r="K563" s="210"/>
      <c r="L563" s="211">
        <v>9.6999999999999993</v>
      </c>
      <c r="M563" s="211">
        <v>9.6</v>
      </c>
    </row>
    <row r="564" spans="1:13" s="91" customFormat="1" ht="34.5" customHeight="1">
      <c r="A564" s="251" t="s">
        <v>874</v>
      </c>
      <c r="B564" s="119"/>
      <c r="C564" s="209"/>
      <c r="D564" s="331" t="s">
        <v>380</v>
      </c>
      <c r="E564" s="342"/>
      <c r="F564" s="342"/>
      <c r="G564" s="342"/>
      <c r="H564" s="332"/>
      <c r="I564" s="343"/>
      <c r="J564" s="207"/>
      <c r="K564" s="210"/>
      <c r="L564" s="211">
        <v>0</v>
      </c>
      <c r="M564" s="211">
        <v>0.2</v>
      </c>
    </row>
    <row r="565" spans="1:13" s="91" customFormat="1" ht="34.5" customHeight="1">
      <c r="A565" s="251" t="s">
        <v>875</v>
      </c>
      <c r="B565" s="119"/>
      <c r="C565" s="280"/>
      <c r="D565" s="331" t="s">
        <v>869</v>
      </c>
      <c r="E565" s="342"/>
      <c r="F565" s="342"/>
      <c r="G565" s="342"/>
      <c r="H565" s="332"/>
      <c r="I565" s="343"/>
      <c r="J565" s="207"/>
      <c r="K565" s="210"/>
      <c r="L565" s="211">
        <v>5.7</v>
      </c>
      <c r="M565" s="211">
        <v>9.1</v>
      </c>
    </row>
    <row r="566" spans="1:13" s="91" customFormat="1" ht="34.5" customHeight="1">
      <c r="A566" s="251" t="s">
        <v>876</v>
      </c>
      <c r="B566" s="119"/>
      <c r="C566" s="285"/>
      <c r="D566" s="331" t="s">
        <v>993</v>
      </c>
      <c r="E566" s="342"/>
      <c r="F566" s="342"/>
      <c r="G566" s="342"/>
      <c r="H566" s="332"/>
      <c r="I566" s="343"/>
      <c r="J566" s="213"/>
      <c r="K566" s="214"/>
      <c r="L566" s="211">
        <v>21.7</v>
      </c>
      <c r="M566" s="211">
        <v>30.7</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0</v>
      </c>
    </row>
    <row r="569" spans="1:13" s="91" customFormat="1" ht="34.5" customHeight="1">
      <c r="A569" s="251" t="s">
        <v>878</v>
      </c>
      <c r="B569" s="119"/>
      <c r="C569" s="209"/>
      <c r="D569" s="331" t="s">
        <v>377</v>
      </c>
      <c r="E569" s="342"/>
      <c r="F569" s="342"/>
      <c r="G569" s="342"/>
      <c r="H569" s="332"/>
      <c r="I569" s="343"/>
      <c r="J569" s="207"/>
      <c r="K569" s="210"/>
      <c r="L569" s="211" t="s">
        <v>533</v>
      </c>
      <c r="M569" s="211">
        <v>0</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35</v>
      </c>
      <c r="K622" s="201" t="str">
        <f t="shared" si="29"/>
        <v/>
      </c>
      <c r="L622" s="117">
        <v>13</v>
      </c>
      <c r="M622" s="117">
        <v>22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v>
      </c>
      <c r="L632" s="117">
        <v>10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89</v>
      </c>
      <c r="K646" s="201" t="str">
        <f t="shared" ref="K646:K660" si="33">IF(OR(COUNTIF(L646:M646,"未確認")&gt;0,COUNTIF(L646:M646,"*")&gt;0),"※","")</f>
        <v/>
      </c>
      <c r="L646" s="117">
        <v>43</v>
      </c>
      <c r="M646" s="117">
        <v>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82</v>
      </c>
      <c r="K653" s="201" t="str">
        <f t="shared" si="33"/>
        <v/>
      </c>
      <c r="L653" s="117">
        <v>41</v>
      </c>
      <c r="M653" s="117">
        <v>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25FD52-74FB-4EA9-8CED-B93FE8C4CA1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2019-12-23T00:51:00Z</dcterms:modified>
</cp:coreProperties>
</file>