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767D863-6F4B-442A-96C7-6E7C116A864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<sst xmlns="http://schemas.openxmlformats.org/spreadsheetml/2006/main" count="3317" uniqueCount="1051">
  <si>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</si>
  <si>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</si>
  <si>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</si>
  <si>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</si>
  <si>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</si>
  <si>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</si>
  <si>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</si>
  <si>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</si>
  <si>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</si>
  <si>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</si>
  <si>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</si>
  <si>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</si>
  <si>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</si>
  <si>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</si>
  <si>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</si>
  <si>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</si>
  <si>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</si>
  <si>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</si>
  <si>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</si>
  <si>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</si>
  <si>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</si>
  <si>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</si>
  <si>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</si>
  <si>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</si>
  <si>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</si>
  <si>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</si>
  <si>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</si>
  <si>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</si>
  <si>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</si>
  <si>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</si>
  <si>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</si>
  <si>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</si>
  <si>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</si>
  <si>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</si>
  <si>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</si>
  <si>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</si>
  <si>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</si>
  <si>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</si>
  <si>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</si>
  <si>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</si>
  <si>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</si>
  <si>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</si>
  <si>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</si>
  <si>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</si>
  <si>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</si>
  <si>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</si>
  <si>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</si>
  <si>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</si>
  <si>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</si>
  <si>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</si>
  <si>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</si>
  <si>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</si>
  <si>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</si>
  <si>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</si>
  <si>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</si>
  <si>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</si>
  <si>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</si>
  <si>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</si>
  <si>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</si>
  <si>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</si>
  <si>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</si>
  <si>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</si>
  <si>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</si>
  <si>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</si>
  <si>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</si>
  <si>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</si>
  <si>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</si>
  <si>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</si>
  <si>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</si>
  <si>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</si>
  <si>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</si>
  <si>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</si>
  <si>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</si>
  <si>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</si>
  <si>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</si>
  <si>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</si>
  <si>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</si>
  <si>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</si>
  <si>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</si>
  <si>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</si>
  <si>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</si>
  <si>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</si>
  <si>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</si>
  <si>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</si>
  <si>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</si>
  <si>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</si>
  <si>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</si>
  <si>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</si>
  <si>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</si>
  <si>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</si>
  <si>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</si>
  <si>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</si>
  <si>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</si>
  <si>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</si>
  <si>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</si>
  <si>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</si>
  <si>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</si>
  <si>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</si>
  <si>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</si>
  <si>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</si>
  <si>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</si>
  <si>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</si>
  <si>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</si>
  <si>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</si>
  <si>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</si>
  <si>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</si>
  <si>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</si>
  <si>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</si>
  <si>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</si>
  <si>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</si>
  <si>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</si>
  <si>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</si>
  <si>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</si>
  <si>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</si>
  <si>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</si>
  <si>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</si>
  <si>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</si>
  <si>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</si>
  <si>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</si>
  <si>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</si>
  <si>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</si>
  <si>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</si>
  <si>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</si>
  <si>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</si>
  <si>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</si>
  <si>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</si>
  <si>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</si>
  <si>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</si>
  <si>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</si>
  <si>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</si>
  <si>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</si>
  <si>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</si>
  <si>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</si>
  <si>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</si>
  <si>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</si>
  <si>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</si>
  <si>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</si>
  <si>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</si>
  <si>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</si>
  <si>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</si>
  <si>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</si>
  <si>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</si>
  <si>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</si>
  <si>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</si>
  <si>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</si>
  <si>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</si>
  <si>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</si>
  <si>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</si>
  <si>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</si>
  <si>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</si>
  <si>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</si>
  <si>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</si>
  <si>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</si>
  <si>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</si>
  <si>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</si>
  <si>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</si>
  <si>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</si>
  <si>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</si>
  <si>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</si>
  <si>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</si>
  <si>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</si>
  <si>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</si>
  <si>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</si>
  <si>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</si>
  <si>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</si>
  <si>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</si>
  <si>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</si>
  <si>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</si>
  <si>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</si>
  <si>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</si>
  <si>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</si>
  <si>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</si>
  <si>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</si>
  <si>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</si>
  <si>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</si>
  <si>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</si>
  <si>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</si>
  <si>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</si>
  <si>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</si>
  <si>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</si>
  <si>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</si>
  <si>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</si>
  <si>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</si>
  <si>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</si>
  <si>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</si>
  <si>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</si>
  <si>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</si>
  <si>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</si>
  <si>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</si>
  <si>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</si>
  <si>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</si>
  <si>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</si>
  <si>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</si>
  <si>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</si>
  <si>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</si>
  <si>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</si>
  <si>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</si>
  <si>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</si>
  <si>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</si>
  <si>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</si>
  <si>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</si>
  <si>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</si>
  <si>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</si>
  <si>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</si>
  <si>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</si>
  <si>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</si>
  <si>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</si>
  <si>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</si>
  <si>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</si>
  <si>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</si>
  <si>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</si>
  <si>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</si>
  <si>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</si>
  <si>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</si>
  <si>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</si>
  <si>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</si>
  <si>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</si>
  <si>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</si>
  <si>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</si>
  <si>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</si>
  <si>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</si>
  <si>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</si>
  <si>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</si>
  <si>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</si>
  <si>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</si>
  <si>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</si>
  <si>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</si>
  <si>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</si>
  <si>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</si>
  <si>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</si>
  <si>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</si>
  <si>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</si>
  <si>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</si>
  <si>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</si>
  <si>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</si>
  <si>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</si>
  <si>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</si>
  <si>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</si>
  <si>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</si>
  <si>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</si>
  <si>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</si>
  <si>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</si>
  <si>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</si>
  <si>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</si>
  <si>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</si>
  <si>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</si>
  <si>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</si>
  <si>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</si>
  <si>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</si>
  <si>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</si>
  <si>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</si>
  <si>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</si>
  <si>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</si>
  <si>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</si>
  <si>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</si>
  <si>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</si>
  <si>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</si>
  <si>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</si>
  <si>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</si>
  <si>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</si>
  <si>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</si>
  <si>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</si>
  <si>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</si>
  <si>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</si>
  <si>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</si>
  <si>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</si>
  <si>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</si>
  <si>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</si>
  <si>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</si>
  <si>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</si>
  <si>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</si>
  <si>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</si>
  <si>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</si>
  <si>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</si>
  <si>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</si>
  <si>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</si>
  <si>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</si>
  <si>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</si>
  <si>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</si>
  <si>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</si>
  <si>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</si>
  <si>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</si>
  <si>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</si>
  <si>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</si>
  <si>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</si>
  <si>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</si>
  <si>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</si>
  <si>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</si>
  <si>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</si>
  <si>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</si>
  <si>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</si>
  <si>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</si>
  <si>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</si>
  <si>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</si>
  <si>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</si>
  <si>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</si>
  <si>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</si>
  <si>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</si>
  <si>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</si>
  <si>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</si>
  <si>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</si>
  <si>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</si>
  <si>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</si>
  <si>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</si>
  <si>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</si>
  <si>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</si>
  <si>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</si>
  <si>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</si>
  <si>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</si>
  <si>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</si>
  <si>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</si>
  <si>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</si>
  <si>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</si>
  <si>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</si>
  <si>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</si>
  <si>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</si>
  <si>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</si>
  <si>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</si>
  <si>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</si>
  <si>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</si>
  <si>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</si>
  <si>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</si>
  <si>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</si>
  <si>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</si>
  <si>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</si>
  <si>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</si>
  <si>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</si>
  <si>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</si>
  <si>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</si>
  <si>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</si>
  <si>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</si>
  <si>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</si>
  <si>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</si>
  <si>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</si>
  <si>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</si>
  <si>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</si>
  <si>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</si>
  <si>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</si>
  <si>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</si>
  <si>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</si>
  <si>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</si>
  <si>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</si>
  <si>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</si>
  <si>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</si>
  <si>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</si>
  <si>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</si>
  <si>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</si>
  <si>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</si>
  <si>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</si>
  <si>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</si>
  <si>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</si>
  <si>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</si>
  <si>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</si>
  <si>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</si>
  <si>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</si>
  <si>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</si>
  <si>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</si>
  <si>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</si>
  <si>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</si>
  <si>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</si>
  <si>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</si>
  <si>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</si>
  <si>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</si>
  <si>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</si>
  <si>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</si>
  <si>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</si>
  <si>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</si>
  <si>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</si>
  <si>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</si>
  <si>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</si>
  <si>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</si>
  <si>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</si>
  <si>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</si>
  <si>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</si>
  <si>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</si>
  <si>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</si>
  <si>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</si>
  <si>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</si>
  <si>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</si>
  <si>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</si>
  <si>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</si>
  <si>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</si>
  <si>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</si>
  <si>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</si>
  <si>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</si>
  <si>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</si>
  <si>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</si>
  <si>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</si>
  <si>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</si>
  <si>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</si>
  <si>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</si>
  <si>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</si>
  <si>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</si>
  <si>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</si>
  <si>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</si>
  <si>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</si>
  <si>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</si>
  <si>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</si>
  <si>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</si>
  <si>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</si>
  <si>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</si>
  <si>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</si>
  <si>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</si>
  <si>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</si>
  <si>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</si>
  <si>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</si>
  <si>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</si>
  <si>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</si>
  <si>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</si>
  <si>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</si>
  <si>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</si>
  <si>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</si>
  <si>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</si>
  <si>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</si>
  <si>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</si>
  <si>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</si>
  <si>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</si>
  <si>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</si>
  <si>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</si>
  <si>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</si>
  <si>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</si>
  <si>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</si>
  <si>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</si>
  <si>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</si>
  <si>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</si>
  <si>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</si>
  <si>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</si>
  <si>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</si>
  <si>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</si>
  <si>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</si>
  <si>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</si>
  <si>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</si>
  <si>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</si>
  <si>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</si>
  <si>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</si>
  <si>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</si>
  <si>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</si>
  <si>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</si>
  <si>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</si>
  <si>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</si>
  <si>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</si>
  <si>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</si>
  <si>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</si>
  <si>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</si>
  <si>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</si>
  <si>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</si>
  <si>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</si>
  <si>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</si>
  <si>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</si>
  <si>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</si>
  <si>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</si>
  <si>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</si>
  <si>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</si>
  <si>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</si>
  <si>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</si>
  <si>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</si>
  <si>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</si>
  <si>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</si>
  <si>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</si>
  <si>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</si>
  <si>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</si>
  <si>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</si>
  <si>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</si>
  <si>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</si>
  <si>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</si>
  <si>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</si>
  <si>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</si>
  <si>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</si>
  <si>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</si>
  <si>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</si>
  <si>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</si>
  <si>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</si>
  <si>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</si>
  <si>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</si>
  <si>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</si>
  <si>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</si>
  <si>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</si>
  <si>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</si>
  <si>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</si>
  <si>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</si>
  <si>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</si>
  <si>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</si>
  <si>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</si>
  <si>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</si>
  <si>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</si>
  <si>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</si>
  <si>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</si>
  <si>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</si>
  <si>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</si>
  <si>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</si>
  <si>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</si>
  <si>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</si>
  <si>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</si>
  <si>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</si>
  <si>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</si>
  <si>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</si>
  <si>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</si>
  <si>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</si>
  <si>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</si>
  <si>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</si>
  <si>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</si>
  <si>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</si>
  <si>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</si>
  <si>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</si>
  <si>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</si>
  <si>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</si>
  <si>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</si>
  <si>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</si>
  <si>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</si>
  <si>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</si>
  <si>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</si>
  <si>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</si>
  <si>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</si>
  <si>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</si>
  <si>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</si>
  <si>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</si>
  <si>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</si>
  <si>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</si>
  <si>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</si>
  <si>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</si>
  <si>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</si>
  <si>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</si>
  <si>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</si>
  <si>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</si>
  <si>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</si>
  <si>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</si>
  <si>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</si>
  <si>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</si>
  <si>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</si>
  <si>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</si>
  <si>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</si>
  <si>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</si>
  <si>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</si>
  <si>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</si>
  <si>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</si>
  <si>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</si>
  <si>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</si>
  <si>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</si>
  <si>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</si>
  <si>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</si>
  <si>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</si>
  <si>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</si>
  <si>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</si>
  <si>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</si>
  <si>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</si>
  <si>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</si>
  <si>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</si>
  <si>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</si>
  <si>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</si>
  <si>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</si>
  <si>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</si>
  <si>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</si>
  <si>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</si>
  <si>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</si>
  <si>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</si>
  <si>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</si>
  <si>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</si>
  <si>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</si>
  <si>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</si>
  <si>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</si>
  <si>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</si>
  <si>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</si>
  <si>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</si>
  <si>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</si>
  <si>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</si>
  <si>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</si>
  <si>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</si>
  <si>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</si>
  <si>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</si>
  <si>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</si>
  <si>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</si>
  <si>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</si>
  <si>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</si>
  <si>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</si>
  <si>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</si>
  <si>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</si>
  <si>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</si>
  <si>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</si>
  <si>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</si>
  <si>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</si>
  <si>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</si>
  <si>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</si>
  <si>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</si>
  <si>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</si>
  <si>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</si>
  <si>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</si>
  <si>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</si>
  <si>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</si>
  <si>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</si>
  <si>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</si>
  <si>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</si>
  <si>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</si>
  <si>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</si>
  <si>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</si>
  <si>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</si>
  <si>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</si>
  <si>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</si>
  <si>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</si>
  <si>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</si>
  <si>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</si>
  <si>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</si>
  <si>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</si>
  <si>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</si>
  <si>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</si>
  <si>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</si>
  <si>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</si>
  <si>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</si>
  <si>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</si>
  <si>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</si>
  <si>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</si>
  <si>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</si>
  <si>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</si>
  <si>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</si>
  <si>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</si>
  <si>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</si>
  <si>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</si>
  <si>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</si>
  <si>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</si>
  <si>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</si>
  <si>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</si>
  <si>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</si>
  <si>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</si>
  <si>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</si>
  <si>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</si>
  <si>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</si>
  <si>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</si>
  <si>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</si>
  <si>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</si>
  <si>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</si>
  <si>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</si>
  <si>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</si>
  <si>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</si>
  <si>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</si>
  <si>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</si>
  <si>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</si>
  <si>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</si>
  <si>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</si>
  <si>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</si>
  <si>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</si>
  <si>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</si>
  <si>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</si>
  <si>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</si>
  <si>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</si>
  <si>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</si>
  <si>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</si>
  <si>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</si>
  <si>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</si>
  <si>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</si>
  <si>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</si>
  <si>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</si>
  <si>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</si>
  <si>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</si>
  <si>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</si>
  <si>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</si>
  <si>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</si>
  <si>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</si>
  <si>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</si>
  <si>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</si>
  <si>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</si>
  <si>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</si>
  <si>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</si>
  <si>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</si>
  <si>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</si>
  <si>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</si>
  <si>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</si>
  <si>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</si>
  <si>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</si>
  <si>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</si>
  <si>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</si>
  <si>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</si>
  <si>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</si>
  <si>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</si>
  <si>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</si>
  <si>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</si>
  <si>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</si>
  <si>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</si>
  <si>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</si>
  <si>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</si>
  <si>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</si>
  <si>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</si>
  <si>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</si>
  <si>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</si>
  <si>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</si>
  <si>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</si>
  <si>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</si>
  <si>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</si>
  <si>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</si>
  <si>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</si>
  <si>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</si>
  <si>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</si>
  <si>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</si>
  <si>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</si>
  <si>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</si>
  <si>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</si>
  <si>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</si>
  <si>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</si>
  <si>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</si>
  <si>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</si>
  <si>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</si>
  <si>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</si>
  <si>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</si>
  <si>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</si>
  <si>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</si>
  <si>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</si>
  <si>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</si>
  <si>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</si>
  <si>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</si>
  <si>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</si>
  <si>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</si>
  <si>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</si>
  <si>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</si>
  <si>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</si>
  <si>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</si>
  <si>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</si>
  <si>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</si>
  <si>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</si>
  <si>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</si>
  <si>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</si>
  <si>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</si>
  <si>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</si>
  <si>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</si>
  <si>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</si>
  <si>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</si>
  <si>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</si>
  <si>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</si>
  <si>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</si>
  <si>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</si>
  <si>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</si>
  <si>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</si>
  <si>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</si>
  <si>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</si>
  <si>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</si>
  <si>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</si>
  <si>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</si>
  <si>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</si>
  <si>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</si>
  <si>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</si>
  <si>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</si>
  <si>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</si>
  <si>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</si>
  <si>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</si>
  <si>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</si>
  <si>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</si>
  <si>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</si>
  <si>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</si>
  <si>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</si>
  <si>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</si>
  <si>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</si>
  <si>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</si>
  <si>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</si>
  <si>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</si>
  <si>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</si>
  <si>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</si>
  <si>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</si>
  <si>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</si>
  <si>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</si>
  <si>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</si>
  <si>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</si>
  <si>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</si>
  <si>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</si>
  <si>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</si>
  <si>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</si>
  <si>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</si>
  <si>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</si>
  <si>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</si>
  <si>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</si>
  <si>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</si>
  <si>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</si>
  <si>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</si>
  <si>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</si>
  <si>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</si>
  <si>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</si>
  <si>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</si>
  <si>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</si>
  <si>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</si>
  <si>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</si>
  <si>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</si>
  <si>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</si>
  <si>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</si>
  <si>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</si>
  <si>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</si>
  <si>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</si>
  <si>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</si>
  <si>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</si>
  <si>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</si>
  <si>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</si>
  <si>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</si>
  <si>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</si>
  <si>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</si>
  <si>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</si>
  <si>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</si>
  <si>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</si>
  <si>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</si>
  <si>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</si>
  <si>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</si>
  <si>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</si>
  <si>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</si>
  <si>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</si>
  <si>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</si>
  <si>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</si>
  <si>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</si>
  <si>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</si>
  <si>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</si>
  <si>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</si>
  <si>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</si>
  <si>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</si>
  <si>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</si>
  <si>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</si>
  <si>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</si>
  <si>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</si>
  <si>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</si>
  <si>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</si>
  <si>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</si>
  <si>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</si>
  <si>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</si>
  <si>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</si>
  <si>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</si>
  <si>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</si>
  <si>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</si>
  <si>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</si>
  <si>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</si>
  <si>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</si>
  <si>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</si>
  <si>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</si>
  <si>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</si>
  <si>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</si>
  <si>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</si>
  <si>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</si>
  <si>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</si>
  <si>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</si>
  <si>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</si>
  <si>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</si>
  <si>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</si>
  <si>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</si>
  <si>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</si>
  <si>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</si>
  <si>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</si>
  <si>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</si>
  <si>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</si>
  <si>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</si>
  <si>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</si>
  <si>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</si>
  <si>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</si>
  <si>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</si>
  <si>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</si>
  <si>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</si>
  <si>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</si>
  <si>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</si>
  <si>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</si>
  <si>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</si>
  <si>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</si>
  <si>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</si>
  <si>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</si>
  <si>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</si>
  <si>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</si>
  <si>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</si>
  <si>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</si>
  <si>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</si>
  <si>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</si>
  <si>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</si>
  <si>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</si>
  <si>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</si>
  <si>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</si>
  <si>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</si>
  <si>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</si>
  <si>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</si>
  <si>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</si>
  <si>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</si>
  <si>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</si>
  <si>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</si>
  <si>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</si>
  <si>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</si>
  <si>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</si>
  <si>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</si>
  <si>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</si>
  <si>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</si>
  <si>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</si>
  <si>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</si>
  <si>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</si>
  <si>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</si>
  <si>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</si>
  <si>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</si>
  <si>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</si>
  <si>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</si>
  <si>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</si>
  <si>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</si>
  <si>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</si>
  <si>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</si>
  <si>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</si>
  <si>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</si>
  <si>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</si>
  <si>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</si>
  <si>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</si>
  <si>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</si>
  <si>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</si>
  <si>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</si>
  <si>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</si>
  <si>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</si>
  <si>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</si>
  <si>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</si>
  <si>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</si>
  <si>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</si>
  <si>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</si>
  <si>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</si>
  <si>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</si>
  <si>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</si>
  <si>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</si>
  <si>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</si>
  <si>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</si>
  <si>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</si>
  <si>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</si>
  <si>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</si>
  <si>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</si>
  <si>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</si>
  <si>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</si>
  <si>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</si>
  <si>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</si>
  <si>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</si>
  <si>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</si>
  <si>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</si>
  <si>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</si>
  <si>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</si>
  <si>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</si>
  <si>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</si>
  <si>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</si>
  <si>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</si>
  <si>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</si>
  <si>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</si>
  <si>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</si>
  <si>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</si>
  <si>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</si>
  <si>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</si>
  <si>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</si>
  <si>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</si>
  <si>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</si>
  <si>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</si>
  <si>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</si>
  <si>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</si>
  <si>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</si>
  <si>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</si>
  <si>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</si>
  <si>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</si>
  <si>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</si>
  <si>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</si>
  <si>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</si>
  <si>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</si>
  <si>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</si>
  <si>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</si>
  <si>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</si>
  <si>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</si>
  <si>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</si>
  <si>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</si>
  <si>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</si>
  <si>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</si>
  <si>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</si>
  <si>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</si>
  <si>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</si>
  <si>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</si>
  <si>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</si>
  <si>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</si>
  <si>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</si>
  <si>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</si>
  <si>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</si>
  <si>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</si>
  <si>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</si>
  <si>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</si>
  <si>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</si>
  <si>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</si>
  <si>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</si>
  <si>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</si>
  <si>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</si>
  <si>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</si>
  <si>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</si>
  <si>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</si>
  <si>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</si>
  <si>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</si>
  <si>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</si>
  <si>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</si>
  <si>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</si>
  <si>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</si>
  <si>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</si>
  <si>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</si>
  <si>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</si>
  <si>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</si>
  <si>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</si>
  <si>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</si>
  <si>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</si>
  <si>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</si>
  <si>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</si>
  <si>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</si>
  <si>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</si>
  <si>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</si>
  <si>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</si>
  <si>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</si>
  <si>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</si>
  <si>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</si>
  <si>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</si>
  <si>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</si>
  <si>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</si>
  <si>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</si>
  <si>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</si>
  <si>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</si>
  <si>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</si>
  <si>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</si>
  <si>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</si>
  <si>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</si>
  <si>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</si>
  <si>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</si>
  <si>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</si>
  <si>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</si>
  <si>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</si>
  <si>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</si>
  <si>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</si>
  <si>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</si>
  <si>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</si>
  <si>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</si>
  <si>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</si>
  <si>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</si>
  <si>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</si>
  <si>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</si>
  <si>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</si>
  <si>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</si>
  <si>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</si>
  <si>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</si>
  <si>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</si>
  <si>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</si>
  <si>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</si>
  <si>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</si>
  <si>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</si>
  <si>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</si>
  <si>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</si>
  <si>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</si>
  <si>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</si>
  <si>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</si>
  <si>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</si>
  <si>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</si>
  <si>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</si>
  <si>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　社団緑水会　北摂中央病院</t>
    <phoneticPr fontId="3"/>
  </si>
  <si>
    <t>〒669-1101 西宮市塩瀬町生瀬１２８１－５</t>
    <phoneticPr fontId="3"/>
  </si>
  <si>
    <t>〇</t>
  </si>
  <si>
    <t>医療法人</t>
  </si>
  <si>
    <t>内科</t>
  </si>
  <si>
    <t>療養病棟入院料１</t>
  </si>
  <si>
    <t>ＤＰＣ病院ではない</t>
  </si>
  <si>
    <t>有</t>
  </si>
  <si>
    <t>-</t>
    <phoneticPr fontId="3"/>
  </si>
  <si>
    <t>1病棟</t>
  </si>
  <si>
    <t>慢性期機能</t>
  </si>
  <si>
    <t>2病棟</t>
  </si>
  <si>
    <t>3病棟</t>
  </si>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</sst>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7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1048</v>
      </c>
      <c r="N9" s="282" t="s">
        <v>1049</v>
      </c>
      <c r="O9" s="282" t="s">
        <v>1050</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1048</v>
      </c>
      <c r="N22" s="282" t="s">
        <v>1049</v>
      </c>
      <c r="O22" s="282" t="s">
        <v>1050</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1048</v>
      </c>
      <c r="N35" s="282" t="s">
        <v>1049</v>
      </c>
      <c r="O35" s="282" t="s">
        <v>1050</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1048</v>
      </c>
      <c r="N44" s="282" t="s">
        <v>1049</v>
      </c>
      <c r="O44" s="282" t="s">
        <v>1050</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1048</v>
      </c>
      <c r="N89" s="262" t="s">
        <v>1049</v>
      </c>
      <c r="O89" s="262" t="s">
        <v>1050</v>
      </c>
    </row>
    <row r="90" spans="1:22" s="21" customFormat="1">
      <c r="A90" s="243"/>
      <c r="B90" s="1"/>
      <c r="C90" s="3"/>
      <c r="D90" s="3"/>
      <c r="E90" s="3"/>
      <c r="F90" s="3"/>
      <c r="G90" s="3"/>
      <c r="H90" s="287"/>
      <c r="I90" s="67" t="s">
        <v>36</v>
      </c>
      <c r="J90" s="68"/>
      <c r="K90" s="69"/>
      <c r="L90" s="262" t="s">
        <v>1047</v>
      </c>
      <c r="M90" s="262" t="s">
        <v>1047</v>
      </c>
      <c r="N90" s="262" t="s">
        <v>1047</v>
      </c>
      <c r="O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1050</v>
      </c>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190</v>
      </c>
      <c r="K103" s="237" t="str">
        <f t="shared" si="1"/>
        <v/>
      </c>
      <c r="L103" s="258">
        <v>40</v>
      </c>
      <c r="M103" s="258">
        <v>30</v>
      </c>
      <c r="N103" s="258">
        <v>60</v>
      </c>
      <c r="O103" s="258">
        <v>60</v>
      </c>
    </row>
    <row r="104" spans="1:22" s="83" customFormat="1" ht="34.5" customHeight="1">
      <c r="A104" s="244" t="s">
        <v>614</v>
      </c>
      <c r="B104" s="84"/>
      <c r="C104" s="396"/>
      <c r="D104" s="397"/>
      <c r="E104" s="428"/>
      <c r="F104" s="429"/>
      <c r="G104" s="320" t="s">
        <v>47</v>
      </c>
      <c r="H104" s="322"/>
      <c r="I104" s="420"/>
      <c r="J104" s="256">
        <f t="shared" si="0"/>
        <v>190</v>
      </c>
      <c r="K104" s="237" t="str">
        <f t="shared" si="1"/>
        <v/>
      </c>
      <c r="L104" s="258">
        <v>40</v>
      </c>
      <c r="M104" s="258">
        <v>30</v>
      </c>
      <c r="N104" s="258">
        <v>60</v>
      </c>
      <c r="O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190</v>
      </c>
      <c r="K106" s="237" t="str">
        <f t="shared" si="1"/>
        <v/>
      </c>
      <c r="L106" s="258">
        <v>40</v>
      </c>
      <c r="M106" s="258">
        <v>30</v>
      </c>
      <c r="N106" s="258">
        <v>60</v>
      </c>
      <c r="O106" s="258">
        <v>60</v>
      </c>
    </row>
    <row r="107" spans="1:22" s="83" customFormat="1" ht="34.5" customHeight="1">
      <c r="A107" s="244" t="s">
        <v>614</v>
      </c>
      <c r="B107" s="84"/>
      <c r="C107" s="396"/>
      <c r="D107" s="397"/>
      <c r="E107" s="428"/>
      <c r="F107" s="429"/>
      <c r="G107" s="320" t="s">
        <v>47</v>
      </c>
      <c r="H107" s="322"/>
      <c r="I107" s="420"/>
      <c r="J107" s="256">
        <f t="shared" si="0"/>
        <v>190</v>
      </c>
      <c r="K107" s="237" t="str">
        <f t="shared" si="1"/>
        <v/>
      </c>
      <c r="L107" s="258">
        <v>40</v>
      </c>
      <c r="M107" s="258">
        <v>30</v>
      </c>
      <c r="N107" s="258">
        <v>60</v>
      </c>
      <c r="O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190</v>
      </c>
      <c r="K109" s="237" t="str">
        <f t="shared" si="1"/>
        <v/>
      </c>
      <c r="L109" s="258">
        <v>40</v>
      </c>
      <c r="M109" s="258">
        <v>30</v>
      </c>
      <c r="N109" s="258">
        <v>60</v>
      </c>
      <c r="O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1050</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1050</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row>
    <row r="132" spans="1:22" s="83" customFormat="1" ht="34.5" customHeight="1">
      <c r="A132" s="244" t="s">
        <v>621</v>
      </c>
      <c r="B132" s="84"/>
      <c r="C132" s="295"/>
      <c r="D132" s="297"/>
      <c r="E132" s="320" t="s">
        <v>58</v>
      </c>
      <c r="F132" s="321"/>
      <c r="G132" s="321"/>
      <c r="H132" s="322"/>
      <c r="I132" s="389"/>
      <c r="J132" s="101"/>
      <c r="K132" s="102"/>
      <c r="L132" s="82">
        <v>40</v>
      </c>
      <c r="M132" s="82">
        <v>30</v>
      </c>
      <c r="N132" s="82">
        <v>60</v>
      </c>
      <c r="O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1050</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197</v>
      </c>
      <c r="K157" s="264" t="str">
        <f t="shared" si="3"/>
        <v/>
      </c>
      <c r="L157" s="117">
        <v>40</v>
      </c>
      <c r="M157" s="117">
        <v>31</v>
      </c>
      <c r="N157" s="117">
        <v>62</v>
      </c>
      <c r="O157" s="117">
        <v>64</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1050</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1050</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1050</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1050</v>
      </c>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1050</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3.15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29</v>
      </c>
      <c r="K269" s="81" t="str">
        <f t="shared" si="8"/>
        <v/>
      </c>
      <c r="L269" s="147">
        <v>8</v>
      </c>
      <c r="M269" s="147">
        <v>7</v>
      </c>
      <c r="N269" s="147">
        <v>6</v>
      </c>
      <c r="O269" s="147">
        <v>8</v>
      </c>
    </row>
    <row r="270" spans="1:22" s="83" customFormat="1" ht="34.5" customHeight="1">
      <c r="A270" s="249" t="s">
        <v>725</v>
      </c>
      <c r="B270" s="120"/>
      <c r="C270" s="371"/>
      <c r="D270" s="371"/>
      <c r="E270" s="371"/>
      <c r="F270" s="371"/>
      <c r="G270" s="371" t="s">
        <v>148</v>
      </c>
      <c r="H270" s="371"/>
      <c r="I270" s="404"/>
      <c r="J270" s="266">
        <f t="shared" si="9"/>
        <v>8.1999999999999993</v>
      </c>
      <c r="K270" s="81" t="str">
        <f t="shared" si="8"/>
        <v/>
      </c>
      <c r="L270" s="148">
        <v>1.5</v>
      </c>
      <c r="M270" s="148">
        <v>0</v>
      </c>
      <c r="N270" s="148">
        <v>3.7</v>
      </c>
      <c r="O270" s="148">
        <v>3</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2</v>
      </c>
      <c r="M271" s="147">
        <v>2</v>
      </c>
      <c r="N271" s="147">
        <v>7</v>
      </c>
      <c r="O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46</v>
      </c>
      <c r="K273" s="81" t="str">
        <f t="shared" si="8"/>
        <v/>
      </c>
      <c r="L273" s="147">
        <v>9</v>
      </c>
      <c r="M273" s="147">
        <v>9</v>
      </c>
      <c r="N273" s="147">
        <v>14</v>
      </c>
      <c r="O273" s="147">
        <v>14</v>
      </c>
    </row>
    <row r="274" spans="1:15" s="83" customFormat="1" ht="34.5" customHeight="1">
      <c r="A274" s="249" t="s">
        <v>727</v>
      </c>
      <c r="B274" s="120"/>
      <c r="C274" s="372"/>
      <c r="D274" s="372"/>
      <c r="E274" s="372"/>
      <c r="F274" s="372"/>
      <c r="G274" s="371" t="s">
        <v>148</v>
      </c>
      <c r="H274" s="371"/>
      <c r="I274" s="404"/>
      <c r="J274" s="266">
        <f t="shared" si="9"/>
        <v>6.7</v>
      </c>
      <c r="K274" s="81" t="str">
        <f t="shared" si="8"/>
        <v/>
      </c>
      <c r="L274" s="148">
        <v>1.3</v>
      </c>
      <c r="M274" s="148">
        <v>1.3</v>
      </c>
      <c r="N274" s="148">
        <v>1.6</v>
      </c>
      <c r="O274" s="148">
        <v>2.5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0.4</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1050</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1050</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1050</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1050</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131</v>
      </c>
      <c r="K392" s="81" t="str">
        <f t="shared" ref="K392:K397" si="12">IF(OR(COUNTIF(L392:O392,"未確認")&gt;0,COUNTIF(L392:O392,"~*")&gt;0),"※","")</f>
        <v/>
      </c>
      <c r="L392" s="147">
        <v>25</v>
      </c>
      <c r="M392" s="147">
        <v>19</v>
      </c>
      <c r="N392" s="147">
        <v>45</v>
      </c>
      <c r="O392" s="147">
        <v>42</v>
      </c>
    </row>
    <row r="393" spans="1:22" s="83" customFormat="1" ht="34.5" customHeight="1">
      <c r="A393" s="249" t="s">
        <v>773</v>
      </c>
      <c r="B393" s="84"/>
      <c r="C393" s="370"/>
      <c r="D393" s="380"/>
      <c r="E393" s="320" t="s">
        <v>224</v>
      </c>
      <c r="F393" s="321"/>
      <c r="G393" s="321"/>
      <c r="H393" s="322"/>
      <c r="I393" s="343"/>
      <c r="J393" s="140">
        <f t="shared" si="11"/>
        <v>131</v>
      </c>
      <c r="K393" s="81" t="str">
        <f t="shared" si="12"/>
        <v/>
      </c>
      <c r="L393" s="147">
        <v>25</v>
      </c>
      <c r="M393" s="147">
        <v>19</v>
      </c>
      <c r="N393" s="147">
        <v>45</v>
      </c>
      <c r="O393" s="147">
        <v>42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68538</v>
      </c>
      <c r="K396" s="81" t="str">
        <f t="shared" si="12"/>
        <v/>
      </c>
      <c r="L396" s="147">
        <v>14496</v>
      </c>
      <c r="M396" s="147">
        <v>10747</v>
      </c>
      <c r="N396" s="147">
        <v>21613</v>
      </c>
      <c r="O396" s="147">
        <v>21682</v>
      </c>
    </row>
    <row r="397" spans="1:22" s="83" customFormat="1" ht="34.5" customHeight="1">
      <c r="A397" s="250" t="s">
        <v>777</v>
      </c>
      <c r="B397" s="119"/>
      <c r="C397" s="370"/>
      <c r="D397" s="320" t="s">
        <v>228</v>
      </c>
      <c r="E397" s="321"/>
      <c r="F397" s="321"/>
      <c r="G397" s="321"/>
      <c r="H397" s="322"/>
      <c r="I397" s="344"/>
      <c r="J397" s="140">
        <f t="shared" si="11"/>
        <v>143</v>
      </c>
      <c r="K397" s="81" t="str">
        <f t="shared" si="12"/>
        <v/>
      </c>
      <c r="L397" s="147">
        <v>20</v>
      </c>
      <c r="M397" s="147">
        <v>25</v>
      </c>
      <c r="N397" s="147">
        <v>52</v>
      </c>
      <c r="O397" s="147">
        <v>46</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1050</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131</v>
      </c>
      <c r="K405" s="81" t="str">
        <f t="shared" ref="K405:K422" si="14">IF(OR(COUNTIF(L405:O405,"未確認")&gt;0,COUNTIF(L405:O405,"~*")&gt;0),"※","")</f>
        <v/>
      </c>
      <c r="L405" s="147">
        <v>25</v>
      </c>
      <c r="M405" s="147">
        <v>19</v>
      </c>
      <c r="N405" s="147">
        <v>45</v>
      </c>
      <c r="O405" s="147">
        <v>42</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0</v>
      </c>
      <c r="N406" s="147">
        <v>1</v>
      </c>
      <c r="O406" s="147">
        <v>0</v>
      </c>
    </row>
    <row r="407" spans="1:22" s="83" customFormat="1" ht="34.5" customHeight="1">
      <c r="A407" s="251" t="s">
        <v>780</v>
      </c>
      <c r="B407" s="119"/>
      <c r="C407" s="369"/>
      <c r="D407" s="369"/>
      <c r="E407" s="320" t="s">
        <v>235</v>
      </c>
      <c r="F407" s="321"/>
      <c r="G407" s="321"/>
      <c r="H407" s="322"/>
      <c r="I407" s="361"/>
      <c r="J407" s="140">
        <f t="shared" si="13"/>
        <v>1</v>
      </c>
      <c r="K407" s="81" t="str">
        <f t="shared" si="14"/>
        <v/>
      </c>
      <c r="L407" s="147">
        <v>0</v>
      </c>
      <c r="M407" s="147">
        <v>1</v>
      </c>
      <c r="N407" s="147">
        <v>0</v>
      </c>
      <c r="O407" s="147">
        <v>0</v>
      </c>
    </row>
    <row r="408" spans="1:22" s="83" customFormat="1" ht="34.5" customHeight="1">
      <c r="A408" s="251" t="s">
        <v>781</v>
      </c>
      <c r="B408" s="119"/>
      <c r="C408" s="369"/>
      <c r="D408" s="369"/>
      <c r="E408" s="320" t="s">
        <v>236</v>
      </c>
      <c r="F408" s="321"/>
      <c r="G408" s="321"/>
      <c r="H408" s="322"/>
      <c r="I408" s="361"/>
      <c r="J408" s="140">
        <f t="shared" si="13"/>
        <v>102</v>
      </c>
      <c r="K408" s="81" t="str">
        <f t="shared" si="14"/>
        <v/>
      </c>
      <c r="L408" s="147">
        <v>21</v>
      </c>
      <c r="M408" s="147">
        <v>15</v>
      </c>
      <c r="N408" s="147">
        <v>33</v>
      </c>
      <c r="O408" s="147">
        <v>33</v>
      </c>
    </row>
    <row r="409" spans="1:22" s="83" customFormat="1" ht="34.5" customHeight="1">
      <c r="A409" s="251" t="s">
        <v>782</v>
      </c>
      <c r="B409" s="119"/>
      <c r="C409" s="369"/>
      <c r="D409" s="369"/>
      <c r="E409" s="317" t="s">
        <v>989</v>
      </c>
      <c r="F409" s="318"/>
      <c r="G409" s="318"/>
      <c r="H409" s="319"/>
      <c r="I409" s="361"/>
      <c r="J409" s="140">
        <f t="shared" si="13"/>
        <v>27</v>
      </c>
      <c r="K409" s="81" t="str">
        <f t="shared" si="14"/>
        <v/>
      </c>
      <c r="L409" s="147">
        <v>4</v>
      </c>
      <c r="M409" s="147">
        <v>3</v>
      </c>
      <c r="N409" s="147">
        <v>11</v>
      </c>
      <c r="O409" s="147">
        <v>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143</v>
      </c>
      <c r="K413" s="81" t="str">
        <f t="shared" si="14"/>
        <v/>
      </c>
      <c r="L413" s="147">
        <v>20</v>
      </c>
      <c r="M413" s="147">
        <v>25</v>
      </c>
      <c r="N413" s="147">
        <v>52</v>
      </c>
      <c r="O413" s="147">
        <v>46</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0</v>
      </c>
      <c r="M414" s="147">
        <v>1</v>
      </c>
      <c r="N414" s="147">
        <v>0</v>
      </c>
      <c r="O414" s="147">
        <v>0</v>
      </c>
    </row>
    <row r="415" spans="1:22" s="83" customFormat="1" ht="34.5" customHeight="1">
      <c r="A415" s="251" t="s">
        <v>788</v>
      </c>
      <c r="B415" s="119"/>
      <c r="C415" s="369"/>
      <c r="D415" s="369"/>
      <c r="E415" s="320" t="s">
        <v>242</v>
      </c>
      <c r="F415" s="321"/>
      <c r="G415" s="321"/>
      <c r="H415" s="322"/>
      <c r="I415" s="361"/>
      <c r="J415" s="140">
        <f t="shared" si="13"/>
        <v>1</v>
      </c>
      <c r="K415" s="81" t="str">
        <f t="shared" si="14"/>
        <v/>
      </c>
      <c r="L415" s="147">
        <v>0</v>
      </c>
      <c r="M415" s="147">
        <v>0</v>
      </c>
      <c r="N415" s="147">
        <v>1</v>
      </c>
      <c r="O415" s="147">
        <v>0</v>
      </c>
    </row>
    <row r="416" spans="1:22" s="83" customFormat="1" ht="34.5" customHeight="1">
      <c r="A416" s="251" t="s">
        <v>789</v>
      </c>
      <c r="B416" s="119"/>
      <c r="C416" s="369"/>
      <c r="D416" s="369"/>
      <c r="E416" s="320" t="s">
        <v>243</v>
      </c>
      <c r="F416" s="321"/>
      <c r="G416" s="321"/>
      <c r="H416" s="322"/>
      <c r="I416" s="361"/>
      <c r="J416" s="140">
        <f t="shared" si="13"/>
        <v>34</v>
      </c>
      <c r="K416" s="81" t="str">
        <f t="shared" si="14"/>
        <v/>
      </c>
      <c r="L416" s="147">
        <v>2</v>
      </c>
      <c r="M416" s="147">
        <v>7</v>
      </c>
      <c r="N416" s="147">
        <v>14</v>
      </c>
      <c r="O416" s="147">
        <v>11</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0</v>
      </c>
      <c r="N417" s="147">
        <v>2</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1</v>
      </c>
      <c r="N420" s="147">
        <v>0</v>
      </c>
      <c r="O420" s="147">
        <v>0</v>
      </c>
    </row>
    <row r="421" spans="1:22" s="83" customFormat="1" ht="34.5" customHeight="1">
      <c r="A421" s="251" t="s">
        <v>794</v>
      </c>
      <c r="B421" s="119"/>
      <c r="C421" s="369"/>
      <c r="D421" s="369"/>
      <c r="E421" s="320" t="s">
        <v>247</v>
      </c>
      <c r="F421" s="321"/>
      <c r="G421" s="321"/>
      <c r="H421" s="322"/>
      <c r="I421" s="361"/>
      <c r="J421" s="140">
        <f t="shared" si="13"/>
        <v>104</v>
      </c>
      <c r="K421" s="81" t="str">
        <f t="shared" si="14"/>
        <v/>
      </c>
      <c r="L421" s="147">
        <v>18</v>
      </c>
      <c r="M421" s="147">
        <v>16</v>
      </c>
      <c r="N421" s="147">
        <v>35</v>
      </c>
      <c r="O421" s="147">
        <v>35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1050</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142</v>
      </c>
      <c r="K430" s="193" t="str">
        <f>IF(OR(COUNTIF(L430:O430,"未確認")&gt;0,COUNTIF(L430:O430,"~*")&gt;0),"※","")</f>
        <v/>
      </c>
      <c r="L430" s="147">
        <v>20</v>
      </c>
      <c r="M430" s="147">
        <v>24</v>
      </c>
      <c r="N430" s="147">
        <v>52</v>
      </c>
      <c r="O430" s="147">
        <v>46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141</v>
      </c>
      <c r="K433" s="193" t="str">
        <f>IF(OR(COUNTIF(L433:O433,"未確認")&gt;0,COUNTIF(L433:O433,"~*")&gt;0),"※","")</f>
        <v/>
      </c>
      <c r="L433" s="147">
        <v>20</v>
      </c>
      <c r="M433" s="147">
        <v>24</v>
      </c>
      <c r="N433" s="147">
        <v>51</v>
      </c>
      <c r="O433" s="147">
        <v>46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v>
      </c>
      <c r="K434" s="193" t="str">
        <f>IF(OR(COUNTIF(L434:O434,"未確認")&gt;0,COUNTIF(L434:O434,"~*")&gt;0),"※","")</f>
        <v/>
      </c>
      <c r="L434" s="147">
        <v>0</v>
      </c>
      <c r="M434" s="147">
        <v>0</v>
      </c>
      <c r="N434" s="147">
        <v>1</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1050</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1050</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1050</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1050</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1050</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1050</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1050</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188</v>
      </c>
      <c r="K535" s="201" t="str">
        <f t="shared" si="23"/>
        <v/>
      </c>
      <c r="L535" s="117">
        <v>40</v>
      </c>
      <c r="M535" s="117">
        <v>29</v>
      </c>
      <c r="N535" s="117">
        <v>57</v>
      </c>
      <c r="O535" s="117">
        <v>62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1050</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1050</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1050</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1050</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1050</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77</v>
      </c>
      <c r="K646" s="201" t="str">
        <f t="shared" ref="K646:K660" si="33">IF(OR(COUNTIF(L646:O646,"未確認")&gt;0,COUNTIF(L646:O646,"*")&gt;0),"※","")</f>
        <v/>
      </c>
      <c r="L646" s="117">
        <v>11</v>
      </c>
      <c r="M646" s="117">
        <v>18</v>
      </c>
      <c r="N646" s="117">
        <v>21</v>
      </c>
      <c r="O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77</v>
      </c>
      <c r="K648" s="201" t="str">
        <f t="shared" si="33"/>
        <v/>
      </c>
      <c r="L648" s="117">
        <v>11</v>
      </c>
      <c r="M648" s="117">
        <v>18</v>
      </c>
      <c r="N648" s="117">
        <v>21</v>
      </c>
      <c r="O648" s="117">
        <v>27</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1050</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1050</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172</v>
      </c>
      <c r="K683" s="201" t="str">
        <f>IF(OR(COUNTIF(L683:O683,"未確認")&gt;0,COUNTIF(L683:O683,"*")&gt;0),"※","")</f>
        <v/>
      </c>
      <c r="L683" s="117">
        <v>40</v>
      </c>
      <c r="M683" s="117">
        <v>27</v>
      </c>
      <c r="N683" s="117">
        <v>54</v>
      </c>
      <c r="O683" s="117">
        <v>51</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1050</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t="s">
        <v>541</v>
      </c>
      <c r="M695" s="117">
        <v>0</v>
      </c>
      <c r="N695" s="117" t="s">
        <v>541</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1050</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4D13BB3-E091-44CF-AD6F-58B77888BB0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2019-12-23T00:56:17Z</dcterms:modified>
</cp:coreProperties>
</file>