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6ACB6E9-9FAD-4798-91B9-23F981B64BC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<sst xmlns="http://schemas.openxmlformats.org/spreadsheetml/2006/main" count="3195" uniqueCount="1058">
  <si>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</si>
  <si>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</si>
  <si>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</si>
  <si>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</si>
  <si>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</si>
  <si>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</si>
  <si>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</si>
  <si>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</si>
  <si>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</si>
  <si>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</si>
  <si>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</si>
  <si>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</si>
  <si>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</si>
  <si>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</si>
  <si>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</si>
  <si>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</si>
  <si>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</si>
  <si>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</si>
  <si>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</si>
  <si>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</si>
  <si>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</si>
  <si>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</si>
  <si>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</si>
  <si>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</si>
  <si>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</si>
  <si>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</si>
  <si>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</si>
  <si>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</si>
  <si>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</si>
  <si>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</si>
  <si>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</si>
  <si>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</si>
  <si>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</si>
  <si>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</si>
  <si>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</si>
  <si>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</si>
  <si>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</si>
  <si>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</si>
  <si>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</si>
  <si>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</si>
  <si>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</si>
  <si>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</si>
  <si>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</si>
  <si>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</si>
  <si>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</si>
  <si>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</si>
  <si>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</si>
  <si>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</si>
  <si>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</si>
  <si>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</si>
  <si>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</si>
  <si>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</si>
  <si>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</si>
  <si>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</si>
  <si>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</si>
  <si>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</si>
  <si>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</si>
  <si>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</si>
  <si>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</si>
  <si>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</si>
  <si>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</si>
  <si>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</si>
  <si>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</si>
  <si>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</si>
  <si>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</si>
  <si>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</si>
  <si>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</si>
  <si>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</si>
  <si>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</si>
  <si>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</si>
  <si>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</si>
  <si>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</si>
  <si>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</si>
  <si>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</si>
  <si>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</si>
  <si>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</si>
  <si>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</si>
  <si>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</si>
  <si>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</si>
  <si>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</si>
  <si>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</si>
  <si>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</si>
  <si>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</si>
  <si>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</si>
  <si>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</si>
  <si>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</si>
  <si>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</si>
  <si>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</si>
  <si>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</si>
  <si>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</si>
  <si>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</si>
  <si>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</si>
  <si>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</si>
  <si>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</si>
  <si>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</si>
  <si>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</si>
  <si>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</si>
  <si>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</si>
  <si>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</si>
  <si>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</si>
  <si>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</si>
  <si>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</si>
  <si>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</si>
  <si>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</si>
  <si>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</si>
  <si>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</si>
  <si>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</si>
  <si>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</si>
  <si>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</si>
  <si>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</si>
  <si>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</si>
  <si>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</si>
  <si>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</si>
  <si>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</si>
  <si>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</si>
  <si>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</si>
  <si>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</si>
  <si>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</si>
  <si>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</si>
  <si>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</si>
  <si>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</si>
  <si>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</si>
  <si>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</si>
  <si>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</si>
  <si>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</si>
  <si>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</si>
  <si>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</si>
  <si>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</si>
  <si>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</si>
  <si>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</si>
  <si>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</si>
  <si>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</si>
  <si>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</si>
  <si>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</si>
  <si>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</si>
  <si>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</si>
  <si>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</si>
  <si>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</si>
  <si>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</si>
  <si>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</si>
  <si>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</si>
  <si>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</si>
  <si>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</si>
  <si>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</si>
  <si>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</si>
  <si>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</si>
  <si>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</si>
  <si>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</si>
  <si>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</si>
  <si>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</si>
  <si>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</si>
  <si>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</si>
  <si>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</si>
  <si>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</si>
  <si>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</si>
  <si>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</si>
  <si>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</si>
  <si>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</si>
  <si>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</si>
  <si>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</si>
  <si>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</si>
  <si>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</si>
  <si>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</si>
  <si>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</si>
  <si>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</si>
  <si>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</si>
  <si>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</si>
  <si>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</si>
  <si>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</si>
  <si>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</si>
  <si>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</si>
  <si>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</si>
  <si>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</si>
  <si>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</si>
  <si>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</si>
  <si>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</si>
  <si>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</si>
  <si>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</si>
  <si>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</si>
  <si>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</si>
  <si>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</si>
  <si>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</si>
  <si>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</si>
  <si>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</si>
  <si>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</si>
  <si>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</si>
  <si>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</si>
  <si>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</si>
  <si>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</si>
  <si>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</si>
  <si>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</si>
  <si>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</si>
  <si>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</si>
  <si>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</si>
  <si>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</si>
  <si>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</si>
  <si>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</si>
  <si>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</si>
  <si>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</si>
  <si>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</si>
  <si>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</si>
  <si>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</si>
  <si>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</si>
  <si>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</si>
  <si>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</si>
  <si>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</si>
  <si>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</si>
  <si>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</si>
  <si>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</si>
  <si>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</si>
  <si>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</si>
  <si>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</si>
  <si>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</si>
  <si>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</si>
  <si>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</si>
  <si>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</si>
  <si>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</si>
  <si>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</si>
  <si>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</si>
  <si>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</si>
  <si>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</si>
  <si>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</si>
  <si>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</si>
  <si>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</si>
  <si>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</si>
  <si>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</si>
  <si>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</si>
  <si>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</si>
  <si>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</si>
  <si>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</si>
  <si>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</si>
  <si>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</si>
  <si>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</si>
  <si>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</si>
  <si>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</si>
  <si>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</si>
  <si>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</si>
  <si>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</si>
  <si>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</si>
  <si>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</si>
  <si>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</si>
  <si>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</si>
  <si>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</si>
  <si>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</si>
  <si>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</si>
  <si>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</si>
  <si>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</si>
  <si>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</si>
  <si>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</si>
  <si>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</si>
  <si>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</si>
  <si>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</si>
  <si>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</si>
  <si>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</si>
  <si>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</si>
  <si>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</si>
  <si>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</si>
  <si>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</si>
  <si>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</si>
  <si>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</si>
  <si>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</si>
  <si>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</si>
  <si>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</si>
  <si>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</si>
  <si>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</si>
  <si>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</si>
  <si>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</si>
  <si>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</si>
  <si>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</si>
  <si>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</si>
  <si>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</si>
  <si>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</si>
  <si>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</si>
  <si>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</si>
  <si>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</si>
  <si>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</si>
  <si>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</si>
  <si>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</si>
  <si>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</si>
  <si>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</si>
  <si>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</si>
  <si>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</si>
  <si>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</si>
  <si>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</si>
  <si>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</si>
  <si>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</si>
  <si>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</si>
  <si>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</si>
  <si>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</si>
  <si>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</si>
  <si>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</si>
  <si>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</si>
  <si>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</si>
  <si>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</si>
  <si>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</si>
  <si>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</si>
  <si>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</si>
  <si>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</si>
  <si>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</si>
  <si>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</si>
  <si>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</si>
  <si>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</si>
  <si>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</si>
  <si>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</si>
  <si>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</si>
  <si>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</si>
  <si>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</si>
  <si>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</si>
  <si>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</si>
  <si>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</si>
  <si>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</si>
  <si>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</si>
  <si>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</si>
  <si>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</si>
  <si>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</si>
  <si>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</si>
  <si>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</si>
  <si>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</si>
  <si>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</si>
  <si>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</si>
  <si>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</si>
  <si>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</si>
  <si>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</si>
  <si>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</si>
  <si>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</si>
  <si>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</si>
  <si>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</si>
  <si>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</si>
  <si>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</si>
  <si>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</si>
  <si>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</si>
  <si>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</si>
  <si>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</si>
  <si>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</si>
  <si>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</si>
  <si>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</si>
  <si>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</si>
  <si>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</si>
  <si>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</si>
  <si>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</si>
  <si>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</si>
  <si>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</si>
  <si>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</si>
  <si>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</si>
  <si>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</si>
  <si>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</si>
  <si>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</si>
  <si>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</si>
  <si>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</si>
  <si>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</si>
  <si>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</si>
  <si>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</si>
  <si>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</si>
  <si>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</si>
  <si>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</si>
  <si>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</si>
  <si>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</si>
  <si>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</si>
  <si>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</si>
  <si>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</si>
  <si>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</si>
  <si>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</si>
  <si>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</si>
  <si>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</si>
  <si>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</si>
  <si>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</si>
  <si>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</si>
  <si>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</si>
  <si>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</si>
  <si>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</si>
  <si>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</si>
  <si>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</si>
  <si>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</si>
  <si>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</si>
  <si>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</si>
  <si>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</si>
  <si>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</si>
  <si>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</si>
  <si>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</si>
  <si>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</si>
  <si>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</si>
  <si>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</si>
  <si>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</si>
  <si>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</si>
  <si>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</si>
  <si>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</si>
  <si>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</si>
  <si>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</si>
  <si>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</si>
  <si>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</si>
  <si>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</si>
  <si>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</si>
  <si>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</si>
  <si>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</si>
  <si>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</si>
  <si>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</si>
  <si>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</si>
  <si>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</si>
  <si>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</si>
  <si>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</si>
  <si>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</si>
  <si>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</si>
  <si>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</si>
  <si>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</si>
  <si>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</si>
  <si>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</si>
  <si>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</si>
  <si>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</si>
  <si>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</si>
  <si>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</si>
  <si>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</si>
  <si>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</si>
  <si>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</si>
  <si>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</si>
  <si>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</si>
  <si>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</si>
  <si>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</si>
  <si>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</si>
  <si>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</si>
  <si>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</si>
  <si>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</si>
  <si>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</si>
  <si>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</si>
  <si>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</si>
  <si>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</si>
  <si>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</si>
  <si>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</si>
  <si>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</si>
  <si>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</si>
  <si>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</si>
  <si>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</si>
  <si>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</si>
  <si>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</si>
  <si>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</si>
  <si>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</si>
  <si>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</si>
  <si>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</si>
  <si>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</si>
  <si>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</si>
  <si>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</si>
  <si>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</si>
  <si>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</si>
  <si>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</si>
  <si>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</si>
  <si>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</si>
  <si>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</si>
  <si>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</si>
  <si>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</si>
  <si>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</si>
  <si>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</si>
  <si>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</si>
  <si>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</si>
  <si>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</si>
  <si>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</si>
  <si>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</si>
  <si>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</si>
  <si>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</si>
  <si>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</si>
  <si>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</si>
  <si>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</si>
  <si>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</si>
  <si>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</si>
  <si>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</si>
  <si>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</si>
  <si>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</si>
  <si>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</si>
  <si>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</si>
  <si>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</si>
  <si>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</si>
  <si>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</si>
  <si>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</si>
  <si>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</si>
  <si>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</si>
  <si>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</si>
  <si>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</si>
  <si>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</si>
  <si>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</si>
  <si>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</si>
  <si>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</si>
  <si>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</si>
  <si>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</si>
  <si>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</si>
  <si>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</si>
  <si>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</si>
  <si>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</si>
  <si>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</si>
  <si>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</si>
  <si>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</si>
  <si>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</si>
  <si>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</si>
  <si>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</si>
  <si>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</si>
  <si>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</si>
  <si>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</si>
  <si>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</si>
  <si>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</si>
  <si>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</si>
  <si>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</si>
  <si>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</si>
  <si>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</si>
  <si>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</si>
  <si>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</si>
  <si>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</si>
  <si>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</si>
  <si>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</si>
  <si>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</si>
  <si>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</si>
  <si>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</si>
  <si>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</si>
  <si>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</si>
  <si>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</si>
  <si>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</si>
  <si>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</si>
  <si>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</si>
  <si>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</si>
  <si>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</si>
  <si>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</si>
  <si>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</si>
  <si>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</si>
  <si>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</si>
  <si>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</si>
  <si>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</si>
  <si>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</si>
  <si>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</si>
  <si>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</si>
  <si>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</si>
  <si>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</si>
  <si>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</si>
  <si>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</si>
  <si>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</si>
  <si>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</si>
  <si>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</si>
  <si>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</si>
  <si>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</si>
  <si>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</si>
  <si>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</si>
  <si>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</si>
  <si>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</si>
  <si>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</si>
  <si>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</si>
  <si>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</si>
  <si>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</si>
  <si>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</si>
  <si>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</si>
  <si>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</si>
  <si>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</si>
  <si>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</si>
  <si>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</si>
  <si>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</si>
  <si>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</si>
  <si>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</si>
  <si>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</si>
  <si>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</si>
  <si>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</si>
  <si>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</si>
  <si>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</si>
  <si>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</si>
  <si>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</si>
  <si>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</si>
  <si>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</si>
  <si>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</si>
  <si>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</si>
  <si>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</si>
  <si>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</si>
  <si>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</si>
  <si>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</si>
  <si>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</si>
  <si>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</si>
  <si>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</si>
  <si>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</si>
  <si>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</si>
  <si>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</si>
  <si>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</si>
  <si>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</si>
  <si>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</si>
  <si>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</si>
  <si>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</si>
  <si>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</si>
  <si>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</si>
  <si>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</si>
  <si>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</si>
  <si>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</si>
  <si>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</si>
  <si>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</si>
  <si>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</si>
  <si>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</si>
  <si>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</si>
  <si>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</si>
  <si>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</si>
  <si>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</si>
  <si>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</si>
  <si>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</si>
  <si>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</si>
  <si>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</si>
  <si>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</si>
  <si>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</si>
  <si>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</si>
  <si>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</si>
  <si>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</si>
  <si>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</si>
  <si>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</si>
  <si>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</si>
  <si>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</si>
  <si>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</si>
  <si>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</si>
  <si>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</si>
  <si>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</si>
  <si>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</si>
  <si>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</si>
  <si>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</si>
  <si>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</si>
  <si>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</si>
  <si>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</si>
  <si>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</si>
  <si>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</si>
  <si>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</si>
  <si>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</si>
  <si>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</si>
  <si>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</si>
  <si>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</si>
  <si>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</si>
  <si>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</si>
  <si>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</si>
  <si>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</si>
  <si>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</si>
  <si>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</si>
  <si>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</si>
  <si>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</si>
  <si>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</si>
  <si>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</si>
  <si>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</si>
  <si>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</si>
  <si>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</si>
  <si>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</si>
  <si>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</si>
  <si>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</si>
  <si>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</si>
  <si>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</si>
  <si>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</si>
  <si>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</si>
  <si>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</si>
  <si>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</si>
  <si>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</si>
  <si>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</si>
  <si>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</si>
  <si>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</si>
  <si>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</si>
  <si>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</si>
  <si>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</si>
  <si>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</si>
  <si>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</si>
  <si>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</si>
  <si>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</si>
  <si>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</si>
  <si>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</si>
  <si>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</si>
  <si>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</si>
  <si>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</si>
  <si>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</si>
  <si>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</si>
  <si>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</si>
  <si>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</si>
  <si>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</si>
  <si>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</si>
  <si>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</si>
  <si>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</si>
  <si>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</si>
  <si>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</si>
  <si>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</si>
  <si>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</si>
  <si>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</si>
  <si>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</si>
  <si>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</si>
  <si>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</si>
  <si>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</si>
  <si>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</si>
  <si>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</si>
  <si>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</si>
  <si>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</si>
  <si>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</si>
  <si>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</si>
  <si>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</si>
  <si>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</si>
  <si>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</si>
  <si>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</si>
  <si>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</si>
  <si>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</si>
  <si>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</si>
  <si>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</si>
  <si>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</si>
  <si>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</si>
  <si>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</si>
  <si>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</si>
  <si>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</si>
  <si>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</si>
  <si>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</si>
  <si>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</si>
  <si>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</si>
  <si>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</si>
  <si>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</si>
  <si>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</si>
  <si>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</si>
  <si>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</si>
  <si>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</si>
  <si>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</si>
  <si>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</si>
  <si>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</si>
  <si>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</si>
  <si>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</si>
  <si>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</si>
  <si>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</si>
  <si>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</si>
  <si>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</si>
  <si>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</si>
  <si>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</si>
  <si>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</si>
  <si>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</si>
  <si>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</si>
  <si>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</si>
  <si>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</si>
  <si>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</si>
  <si>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</si>
  <si>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</si>
  <si>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</si>
  <si>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</si>
  <si>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</si>
  <si>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</si>
  <si>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</si>
  <si>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</si>
  <si>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</si>
  <si>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</si>
  <si>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</si>
  <si>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</si>
  <si>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</si>
  <si>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</si>
  <si>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</si>
  <si>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</si>
  <si>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</si>
  <si>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</si>
  <si>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</si>
  <si>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</si>
  <si>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</si>
  <si>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</si>
  <si>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</si>
  <si>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</si>
  <si>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</si>
  <si>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</si>
  <si>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</si>
  <si>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</si>
  <si>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</si>
  <si>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</si>
  <si>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</si>
  <si>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</si>
  <si>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</si>
  <si>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</si>
  <si>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</si>
  <si>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</si>
  <si>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</si>
  <si>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</si>
  <si>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</si>
  <si>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</si>
  <si>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</si>
  <si>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</si>
  <si>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</si>
  <si>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</si>
  <si>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</si>
  <si>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</si>
  <si>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</si>
  <si>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</si>
  <si>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</si>
  <si>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</si>
  <si>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</si>
  <si>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</si>
  <si>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</si>
  <si>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</si>
  <si>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</si>
  <si>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</si>
  <si>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</si>
  <si>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</si>
  <si>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</si>
  <si>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</si>
  <si>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</si>
  <si>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</si>
  <si>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</si>
  <si>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</si>
  <si>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</si>
  <si>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</si>
  <si>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</si>
  <si>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</si>
  <si>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</si>
  <si>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</si>
  <si>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</si>
  <si>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</si>
  <si>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</si>
  <si>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</si>
  <si>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</si>
  <si>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</si>
  <si>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</si>
  <si>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</si>
  <si>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</si>
  <si>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</si>
  <si>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</si>
  <si>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</si>
  <si>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</si>
  <si>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</si>
  <si>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</si>
  <si>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</si>
  <si>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</si>
  <si>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</si>
  <si>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</si>
  <si>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</si>
  <si>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</si>
  <si>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</si>
  <si>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</si>
  <si>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</si>
  <si>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</si>
  <si>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</si>
  <si>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</si>
  <si>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</si>
  <si>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</si>
  <si>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</si>
  <si>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</si>
  <si>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</si>
  <si>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</si>
  <si>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</si>
  <si>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</si>
  <si>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</si>
  <si>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</si>
  <si>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</si>
  <si>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</si>
  <si>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</si>
  <si>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</si>
  <si>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</si>
  <si>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</si>
  <si>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</si>
  <si>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</si>
  <si>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</si>
  <si>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</si>
  <si>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</si>
  <si>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</si>
  <si>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</si>
  <si>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</si>
  <si>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</si>
  <si>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</si>
  <si>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</si>
  <si>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</si>
  <si>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</si>
  <si>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</si>
  <si>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</si>
  <si>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</si>
  <si>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</si>
  <si>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</si>
  <si>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</si>
  <si>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</si>
  <si>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</si>
  <si>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</si>
  <si>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</si>
  <si>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</si>
  <si>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</si>
  <si>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</si>
  <si>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</si>
  <si>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</si>
  <si>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</si>
  <si>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</si>
  <si>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</si>
  <si>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</si>
  <si>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</si>
  <si>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</si>
  <si>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</si>
  <si>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</si>
  <si>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</si>
  <si>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</si>
  <si>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</si>
  <si>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</si>
  <si>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</si>
  <si>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</si>
  <si>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</si>
  <si>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</si>
  <si>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</si>
  <si>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</si>
  <si>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</si>
  <si>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</si>
  <si>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</si>
  <si>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</si>
  <si>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</si>
  <si>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</si>
  <si>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</si>
  <si>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</si>
  <si>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</si>
  <si>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</si>
  <si>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</si>
  <si>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</si>
  <si>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</si>
  <si>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</si>
  <si>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</si>
  <si>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</si>
  <si>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</si>
  <si>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</si>
  <si>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</si>
  <si>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</si>
  <si>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</si>
  <si>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</si>
  <si>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</si>
  <si>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</si>
  <si>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</si>
  <si>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</si>
  <si>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</si>
  <si>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</si>
  <si>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</si>
  <si>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</si>
  <si>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</si>
  <si>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</si>
  <si>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</si>
  <si>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</si>
  <si>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</si>
  <si>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</si>
  <si>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</si>
  <si>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</si>
  <si>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</si>
  <si>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</si>
  <si>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</si>
  <si>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</si>
  <si>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</si>
  <si>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</si>
  <si>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</si>
  <si>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</si>
  <si>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</si>
  <si>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</si>
  <si>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</si>
  <si>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</si>
  <si>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</si>
  <si>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</si>
  <si>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</si>
  <si>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</si>
  <si>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</si>
  <si>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</si>
  <si>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</si>
  <si>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</si>
  <si>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</si>
  <si>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</si>
  <si>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</si>
  <si>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</si>
  <si>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</si>
  <si>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</si>
  <si>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</si>
  <si>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</si>
  <si>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</si>
  <si>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</si>
  <si>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</si>
  <si>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</si>
  <si>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</si>
  <si>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</si>
  <si>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</si>
  <si>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</si>
  <si>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</si>
  <si>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</si>
  <si>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</si>
  <si>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</si>
  <si>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</si>
  <si>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</si>
  <si>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</si>
  <si>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</si>
  <si>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</si>
  <si>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</si>
  <si>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</si>
  <si>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</si>
  <si>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</si>
  <si>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</si>
  <si>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</si>
  <si>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</si>
  <si>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</si>
  <si>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</si>
  <si>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</si>
  <si>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</si>
  <si>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</si>
  <si>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</si>
  <si>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</si>
  <si>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</si>
  <si>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</si>
  <si>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</si>
  <si>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</si>
  <si>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</si>
  <si>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</si>
  <si>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</si>
  <si>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</si>
  <si>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</si>
  <si>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</si>
  <si>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</si>
  <si>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</si>
  <si>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</si>
  <si>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</si>
  <si>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</si>
  <si>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</si>
  <si>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</si>
  <si>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</si>
  <si>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</si>
  <si>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</si>
  <si>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</si>
  <si>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</si>
  <si>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</si>
  <si>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</si>
  <si>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</si>
  <si>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</si>
  <si>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</si>
  <si>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</si>
  <si>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</si>
  <si>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</si>
  <si>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</si>
  <si>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</si>
  <si>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</si>
  <si>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</si>
  <si>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</si>
  <si>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</si>
  <si>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</si>
  <si>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</si>
  <si>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</si>
  <si>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</si>
  <si>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</si>
  <si>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</si>
  <si>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</si>
  <si>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</si>
  <si>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</si>
  <si>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</si>
  <si>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</si>
  <si>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</si>
  <si>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</si>
  <si>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</si>
  <si>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</si>
  <si>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</si>
  <si>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</si>
  <si>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</si>
  <si>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</si>
  <si>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</si>
  <si>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</si>
  <si>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</si>
  <si>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</si>
  <si>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</si>
  <si>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医療法人社団十善会　野瀬病院</t>
    <phoneticPr fontId="3"/>
  </si>
  <si>
    <t>〒653-0042 神戸市長田区二葉町5丁目1番36</t>
    <phoneticPr fontId="3"/>
  </si>
  <si>
    <t>〇</t>
  </si>
  <si>
    <t>医療法人</t>
  </si>
  <si>
    <t>複数の診療科で活用</t>
  </si>
  <si>
    <t>整形外科</t>
  </si>
  <si>
    <t>循環器内科</t>
  </si>
  <si>
    <t>泌尿器科</t>
  </si>
  <si>
    <t>ＤＰＣ病院ではない</t>
  </si>
  <si>
    <t>有</t>
  </si>
  <si>
    <t>看護必要度Ⅰ</t>
    <phoneticPr fontId="3"/>
  </si>
  <si>
    <t>一般病棟</t>
  </si>
  <si>
    <t>急性期機能</t>
  </si>
  <si>
    <t>2018年12月</t>
  </si>
  <si>
    <t>療養病棟入院料１</t>
  </si>
  <si>
    <t>-</t>
    <phoneticPr fontId="3"/>
  </si>
  <si>
    <t>療養病棟</t>
  </si>
  <si>
    <t>慢性期機能</t>
  </si>
  <si>
    <t>地域包括ケア病棟入院料１</t>
  </si>
  <si>
    <t>地域包括病棟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</si>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</sst>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1053</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1053</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1053</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1053</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t="s">
        <v>1039</v>
      </c>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c r="N52" s="29" t="s">
        <v>1039</v>
      </c>
    </row>
    <row r="53" spans="1:14" s="21" customFormat="1" ht="34.5" customHeight="1">
      <c r="A53" s="278" t="s">
        <v>984</v>
      </c>
      <c r="B53" s="17"/>
      <c r="C53" s="19"/>
      <c r="D53" s="19"/>
      <c r="E53" s="19"/>
      <c r="F53" s="19"/>
      <c r="G53" s="19"/>
      <c r="H53" s="20"/>
      <c r="I53" s="309" t="s">
        <v>985</v>
      </c>
      <c r="J53" s="309"/>
      <c r="K53" s="309"/>
      <c r="L53" s="29" t="s">
        <v>533</v>
      </c>
      <c r="M53" s="29" t="s">
        <v>1050</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1053</v>
      </c>
      <c r="N89" s="262" t="s">
        <v>1056</v>
      </c>
    </row>
    <row r="90" spans="1:22" s="21" customFormat="1">
      <c r="A90" s="243"/>
      <c r="B90" s="1"/>
      <c r="C90" s="3"/>
      <c r="D90" s="3"/>
      <c r="E90" s="3"/>
      <c r="F90" s="3"/>
      <c r="G90" s="3"/>
      <c r="H90" s="287"/>
      <c r="I90" s="67" t="s">
        <v>36</v>
      </c>
      <c r="J90" s="68"/>
      <c r="K90" s="69"/>
      <c r="L90" s="262" t="s">
        <v>1049</v>
      </c>
      <c r="M90" s="262" t="s">
        <v>1054</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30</v>
      </c>
      <c r="K99" s="237" t="str">
        <f>IF(OR(COUNTIF(L99:N99,"未確認")&gt;0,COUNTIF(L99:N99,"~*")&gt;0),"※","")</f>
        <v/>
      </c>
      <c r="L99" s="258">
        <v>30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IF(OR(COUNTIF(L101:N101,"未確認")&gt;0,COUNTIF(L101:N101,"~*")&gt;0),"※","")</f>
        <v/>
      </c>
      <c r="L101" s="258">
        <v>30</v>
      </c>
      <c r="M101" s="258">
        <v>0</v>
      </c>
      <c r="N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IF(OR(COUNTIF(L101:N101,"未確認")&gt;0,COUNTIF(L101:N101,"~*")&gt;0),"※","")</f>
        <v/>
      </c>
      <c r="L102" s="258">
        <v>30</v>
      </c>
      <c r="M102" s="258">
        <v>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30</v>
      </c>
      <c r="N103" s="258">
        <v>30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30</v>
      </c>
      <c r="N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30</v>
      </c>
      <c r="N106" s="258">
        <v>30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30</v>
      </c>
      <c r="N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30</v>
      </c>
      <c r="N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c r="N131" s="98" t="s">
        <v>1055</v>
      </c>
    </row>
    <row r="132" spans="1:22" s="83" customFormat="1" ht="34.5" customHeight="1">
      <c r="A132" s="244" t="s">
        <v>621</v>
      </c>
      <c r="B132" s="84"/>
      <c r="C132" s="295"/>
      <c r="D132" s="297"/>
      <c r="E132" s="320" t="s">
        <v>58</v>
      </c>
      <c r="F132" s="321"/>
      <c r="G132" s="321"/>
      <c r="H132" s="322"/>
      <c r="I132" s="389"/>
      <c r="J132" s="101"/>
      <c r="K132" s="102"/>
      <c r="L132" s="82">
        <v>30</v>
      </c>
      <c r="M132" s="82">
        <v>30</v>
      </c>
      <c r="N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73</v>
      </c>
      <c r="K150" s="264" t="str">
        <f t="shared" si="3"/>
        <v/>
      </c>
      <c r="L150" s="117">
        <v>73</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45</v>
      </c>
      <c r="K157" s="264" t="str">
        <f t="shared" si="3"/>
        <v>※</v>
      </c>
      <c r="L157" s="117">
        <v>0</v>
      </c>
      <c r="M157" s="117">
        <v>45</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57</v>
      </c>
      <c r="K201" s="264" t="str">
        <f t="shared" si="5"/>
        <v/>
      </c>
      <c r="L201" s="117">
        <v>0</v>
      </c>
      <c r="M201" s="117">
        <v>0</v>
      </c>
      <c r="N201" s="117">
        <v>57</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38</v>
      </c>
      <c r="K269" s="81" t="str">
        <f t="shared" si="8"/>
        <v/>
      </c>
      <c r="L269" s="147">
        <v>17</v>
      </c>
      <c r="M269" s="147">
        <v>9</v>
      </c>
      <c r="N269" s="147">
        <v>12</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1.2</v>
      </c>
      <c r="M270" s="148">
        <v>0.4</v>
      </c>
      <c r="N270" s="148">
        <v>0.6</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6</v>
      </c>
      <c r="N271" s="147">
        <v>3</v>
      </c>
    </row>
    <row r="272" spans="1:22" s="83" customFormat="1" ht="34.5" customHeight="1">
      <c r="A272" s="249" t="s">
        <v>726</v>
      </c>
      <c r="B272" s="120"/>
      <c r="C272" s="372"/>
      <c r="D272" s="372"/>
      <c r="E272" s="372"/>
      <c r="F272" s="372"/>
      <c r="G272" s="371" t="s">
        <v>148</v>
      </c>
      <c r="H272" s="371"/>
      <c r="I272" s="404"/>
      <c r="J272" s="266">
        <f t="shared" si="9"/>
        <v>3</v>
      </c>
      <c r="K272" s="81" t="str">
        <f t="shared" si="8"/>
        <v/>
      </c>
      <c r="L272" s="148">
        <v>0</v>
      </c>
      <c r="M272" s="148">
        <v>3</v>
      </c>
      <c r="N272" s="148">
        <v>0</v>
      </c>
    </row>
    <row r="273" spans="1:14" s="83" customFormat="1" ht="34.5" customHeight="1">
      <c r="A273" s="249" t="s">
        <v>727</v>
      </c>
      <c r="B273" s="120"/>
      <c r="C273" s="371" t="s">
        <v>152</v>
      </c>
      <c r="D273" s="372"/>
      <c r="E273" s="372"/>
      <c r="F273" s="372"/>
      <c r="G273" s="371" t="s">
        <v>146</v>
      </c>
      <c r="H273" s="371"/>
      <c r="I273" s="404"/>
      <c r="J273" s="266">
        <f t="shared" si="9"/>
        <v>25</v>
      </c>
      <c r="K273" s="81" t="str">
        <f t="shared" si="8"/>
        <v/>
      </c>
      <c r="L273" s="147">
        <v>8</v>
      </c>
      <c r="M273" s="147">
        <v>10</v>
      </c>
      <c r="N273" s="147">
        <v>7</v>
      </c>
    </row>
    <row r="274" spans="1:14"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11</v>
      </c>
      <c r="K277" s="81" t="str">
        <f t="shared" si="8"/>
        <v/>
      </c>
      <c r="L277" s="147">
        <v>4</v>
      </c>
      <c r="M277" s="147">
        <v>3</v>
      </c>
      <c r="N277" s="147">
        <v>4</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9</v>
      </c>
      <c r="K279" s="81" t="str">
        <f t="shared" si="8"/>
        <v/>
      </c>
      <c r="L279" s="147">
        <v>3</v>
      </c>
      <c r="M279" s="147">
        <v>3</v>
      </c>
      <c r="N279" s="147">
        <v>3</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1</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1.2</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2</v>
      </c>
      <c r="K289" s="81" t="str">
        <f t="shared" si="8"/>
        <v/>
      </c>
      <c r="L289" s="147">
        <v>0</v>
      </c>
      <c r="M289" s="147">
        <v>0</v>
      </c>
      <c r="N289" s="147">
        <v>2</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1056</v>
      </c>
    </row>
    <row r="368" spans="1:22" s="118" customFormat="1" ht="20.25" customHeight="1">
      <c r="A368" s="243"/>
      <c r="B368" s="1"/>
      <c r="C368" s="3"/>
      <c r="D368" s="3"/>
      <c r="E368" s="3"/>
      <c r="F368" s="3"/>
      <c r="G368" s="3"/>
      <c r="H368" s="287"/>
      <c r="I368" s="67" t="s">
        <v>36</v>
      </c>
      <c r="J368" s="170"/>
      <c r="K368" s="79"/>
      <c r="L368" s="137" t="s">
        <v>1049</v>
      </c>
      <c r="M368" s="137" t="s">
        <v>1054</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1220</v>
      </c>
      <c r="K392" s="81" t="str">
        <f t="shared" ref="K392:K397" si="12">IF(OR(COUNTIF(L392:N392,"未確認")&gt;0,COUNTIF(L392:N392,"~*")&gt;0),"※","")</f>
        <v/>
      </c>
      <c r="L392" s="147">
        <v>662</v>
      </c>
      <c r="M392" s="147">
        <v>180</v>
      </c>
      <c r="N392" s="147">
        <v>378</v>
      </c>
    </row>
    <row r="393" spans="1:22" s="83" customFormat="1" ht="34.5" customHeight="1">
      <c r="A393" s="249" t="s">
        <v>773</v>
      </c>
      <c r="B393" s="84"/>
      <c r="C393" s="370"/>
      <c r="D393" s="380"/>
      <c r="E393" s="320" t="s">
        <v>224</v>
      </c>
      <c r="F393" s="321"/>
      <c r="G393" s="321"/>
      <c r="H393" s="322"/>
      <c r="I393" s="343"/>
      <c r="J393" s="140">
        <f t="shared" si="11"/>
        <v>1019</v>
      </c>
      <c r="K393" s="81" t="str">
        <f t="shared" si="12"/>
        <v/>
      </c>
      <c r="L393" s="147">
        <v>608</v>
      </c>
      <c r="M393" s="147">
        <v>125</v>
      </c>
      <c r="N393" s="147">
        <v>286</v>
      </c>
    </row>
    <row r="394" spans="1:22" s="83" customFormat="1" ht="34.5" customHeight="1">
      <c r="A394" s="250" t="s">
        <v>774</v>
      </c>
      <c r="B394" s="84"/>
      <c r="C394" s="370"/>
      <c r="D394" s="381"/>
      <c r="E394" s="320" t="s">
        <v>225</v>
      </c>
      <c r="F394" s="321"/>
      <c r="G394" s="321"/>
      <c r="H394" s="322"/>
      <c r="I394" s="343"/>
      <c r="J394" s="140">
        <f t="shared" si="11"/>
        <v>79</v>
      </c>
      <c r="K394" s="81" t="str">
        <f t="shared" si="12"/>
        <v/>
      </c>
      <c r="L394" s="147">
        <v>35</v>
      </c>
      <c r="M394" s="147">
        <v>5</v>
      </c>
      <c r="N394" s="147">
        <v>39</v>
      </c>
    </row>
    <row r="395" spans="1:22" s="83" customFormat="1" ht="34.5" customHeight="1">
      <c r="A395" s="250" t="s">
        <v>775</v>
      </c>
      <c r="B395" s="84"/>
      <c r="C395" s="370"/>
      <c r="D395" s="382"/>
      <c r="E395" s="320" t="s">
        <v>226</v>
      </c>
      <c r="F395" s="321"/>
      <c r="G395" s="321"/>
      <c r="H395" s="322"/>
      <c r="I395" s="343"/>
      <c r="J395" s="140">
        <f t="shared" si="11"/>
        <v>122</v>
      </c>
      <c r="K395" s="81" t="str">
        <f t="shared" si="12"/>
        <v/>
      </c>
      <c r="L395" s="147">
        <v>19</v>
      </c>
      <c r="M395" s="147">
        <v>50</v>
      </c>
      <c r="N395" s="147">
        <v>53</v>
      </c>
    </row>
    <row r="396" spans="1:22" s="83" customFormat="1" ht="34.5" customHeight="1">
      <c r="A396" s="250" t="s">
        <v>776</v>
      </c>
      <c r="B396" s="1"/>
      <c r="C396" s="370"/>
      <c r="D396" s="320" t="s">
        <v>227</v>
      </c>
      <c r="E396" s="321"/>
      <c r="F396" s="321"/>
      <c r="G396" s="321"/>
      <c r="H396" s="322"/>
      <c r="I396" s="343"/>
      <c r="J396" s="140">
        <f t="shared" si="11"/>
        <v>29575</v>
      </c>
      <c r="K396" s="81" t="str">
        <f t="shared" si="12"/>
        <v/>
      </c>
      <c r="L396" s="147">
        <v>9716</v>
      </c>
      <c r="M396" s="147">
        <v>10269</v>
      </c>
      <c r="N396" s="147">
        <v>9590</v>
      </c>
    </row>
    <row r="397" spans="1:22" s="83" customFormat="1" ht="34.5" customHeight="1">
      <c r="A397" s="250" t="s">
        <v>777</v>
      </c>
      <c r="B397" s="119"/>
      <c r="C397" s="370"/>
      <c r="D397" s="320" t="s">
        <v>228</v>
      </c>
      <c r="E397" s="321"/>
      <c r="F397" s="321"/>
      <c r="G397" s="321"/>
      <c r="H397" s="322"/>
      <c r="I397" s="344"/>
      <c r="J397" s="140">
        <f t="shared" si="11"/>
        <v>1211</v>
      </c>
      <c r="K397" s="81" t="str">
        <f t="shared" si="12"/>
        <v/>
      </c>
      <c r="L397" s="147">
        <v>652</v>
      </c>
      <c r="M397" s="147">
        <v>170</v>
      </c>
      <c r="N397" s="147">
        <v>389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1220</v>
      </c>
      <c r="K405" s="81" t="str">
        <f t="shared" ref="K405:K422" si="14">IF(OR(COUNTIF(L405:N405,"未確認")&gt;0,COUNTIF(L405:N405,"~*")&gt;0),"※","")</f>
        <v/>
      </c>
      <c r="L405" s="147">
        <v>662</v>
      </c>
      <c r="M405" s="147">
        <v>180</v>
      </c>
      <c r="N405" s="147">
        <v>378</v>
      </c>
    </row>
    <row r="406" spans="1:22" s="83" customFormat="1" ht="34.5" customHeight="1">
      <c r="A406" s="251" t="s">
        <v>779</v>
      </c>
      <c r="B406" s="119"/>
      <c r="C406" s="369"/>
      <c r="D406" s="375" t="s">
        <v>233</v>
      </c>
      <c r="E406" s="377" t="s">
        <v>234</v>
      </c>
      <c r="F406" s="378"/>
      <c r="G406" s="378"/>
      <c r="H406" s="379"/>
      <c r="I406" s="361"/>
      <c r="J406" s="140">
        <f t="shared" si="13"/>
        <v>367</v>
      </c>
      <c r="K406" s="81" t="str">
        <f t="shared" si="14"/>
        <v/>
      </c>
      <c r="L406" s="147">
        <v>7</v>
      </c>
      <c r="M406" s="147">
        <v>75</v>
      </c>
      <c r="N406" s="147">
        <v>285</v>
      </c>
    </row>
    <row r="407" spans="1:22" s="83" customFormat="1" ht="34.5" customHeight="1">
      <c r="A407" s="251" t="s">
        <v>780</v>
      </c>
      <c r="B407" s="119"/>
      <c r="C407" s="369"/>
      <c r="D407" s="369"/>
      <c r="E407" s="320" t="s">
        <v>235</v>
      </c>
      <c r="F407" s="321"/>
      <c r="G407" s="321"/>
      <c r="H407" s="322"/>
      <c r="I407" s="361"/>
      <c r="J407" s="140">
        <f t="shared" si="13"/>
        <v>733</v>
      </c>
      <c r="K407" s="81" t="str">
        <f t="shared" si="14"/>
        <v/>
      </c>
      <c r="L407" s="147">
        <v>620</v>
      </c>
      <c r="M407" s="147">
        <v>60</v>
      </c>
      <c r="N407" s="147">
        <v>53</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33</v>
      </c>
      <c r="M408" s="147">
        <v>45</v>
      </c>
      <c r="N408" s="147">
        <v>39</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2</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1211</v>
      </c>
      <c r="K413" s="81" t="str">
        <f t="shared" si="14"/>
        <v/>
      </c>
      <c r="L413" s="147">
        <v>652</v>
      </c>
      <c r="M413" s="147">
        <v>170</v>
      </c>
      <c r="N413" s="147">
        <v>389</v>
      </c>
    </row>
    <row r="414" spans="1:22" s="83" customFormat="1" ht="34.5" customHeight="1">
      <c r="A414" s="251" t="s">
        <v>787</v>
      </c>
      <c r="B414" s="119"/>
      <c r="C414" s="369"/>
      <c r="D414" s="375" t="s">
        <v>240</v>
      </c>
      <c r="E414" s="377" t="s">
        <v>241</v>
      </c>
      <c r="F414" s="378"/>
      <c r="G414" s="378"/>
      <c r="H414" s="379"/>
      <c r="I414" s="361"/>
      <c r="J414" s="140">
        <f t="shared" si="13"/>
        <v>366</v>
      </c>
      <c r="K414" s="81" t="str">
        <f t="shared" si="14"/>
        <v/>
      </c>
      <c r="L414" s="147">
        <v>342</v>
      </c>
      <c r="M414" s="147">
        <v>4</v>
      </c>
      <c r="N414" s="147">
        <v>20</v>
      </c>
    </row>
    <row r="415" spans="1:22" s="83" customFormat="1" ht="34.5" customHeight="1">
      <c r="A415" s="251" t="s">
        <v>788</v>
      </c>
      <c r="B415" s="119"/>
      <c r="C415" s="369"/>
      <c r="D415" s="369"/>
      <c r="E415" s="320" t="s">
        <v>242</v>
      </c>
      <c r="F415" s="321"/>
      <c r="G415" s="321"/>
      <c r="H415" s="322"/>
      <c r="I415" s="361"/>
      <c r="J415" s="140">
        <f t="shared" si="13"/>
        <v>707</v>
      </c>
      <c r="K415" s="81" t="str">
        <f t="shared" si="14"/>
        <v/>
      </c>
      <c r="L415" s="147">
        <v>263</v>
      </c>
      <c r="M415" s="147">
        <v>103</v>
      </c>
      <c r="N415" s="147">
        <v>341</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16</v>
      </c>
      <c r="M416" s="147">
        <v>25</v>
      </c>
      <c r="N416" s="147">
        <v>3</v>
      </c>
    </row>
    <row r="417" spans="1:22" s="83" customFormat="1" ht="34.5" customHeight="1">
      <c r="A417" s="251" t="s">
        <v>790</v>
      </c>
      <c r="B417" s="119"/>
      <c r="C417" s="369"/>
      <c r="D417" s="369"/>
      <c r="E417" s="320" t="s">
        <v>244</v>
      </c>
      <c r="F417" s="321"/>
      <c r="G417" s="321"/>
      <c r="H417" s="322"/>
      <c r="I417" s="361"/>
      <c r="J417" s="140">
        <f t="shared" si="13"/>
        <v>34</v>
      </c>
      <c r="K417" s="81" t="str">
        <f t="shared" si="14"/>
        <v/>
      </c>
      <c r="L417" s="147">
        <v>7</v>
      </c>
      <c r="M417" s="147">
        <v>7</v>
      </c>
      <c r="N417" s="147">
        <v>20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c r="N420" s="147">
        <v>0</v>
      </c>
    </row>
    <row r="421" spans="1:22" s="83" customFormat="1" ht="34.5" customHeight="1">
      <c r="A421" s="251" t="s">
        <v>794</v>
      </c>
      <c r="B421" s="119"/>
      <c r="C421" s="369"/>
      <c r="D421" s="369"/>
      <c r="E421" s="320" t="s">
        <v>247</v>
      </c>
      <c r="F421" s="321"/>
      <c r="G421" s="321"/>
      <c r="H421" s="322"/>
      <c r="I421" s="361"/>
      <c r="J421" s="140">
        <f t="shared" si="13"/>
        <v>59</v>
      </c>
      <c r="K421" s="81" t="str">
        <f t="shared" si="14"/>
        <v/>
      </c>
      <c r="L421" s="147">
        <v>24</v>
      </c>
      <c r="M421" s="147">
        <v>30</v>
      </c>
      <c r="N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845</v>
      </c>
      <c r="K430" s="193" t="str">
        <f>IF(OR(COUNTIF(L430:N430,"未確認")&gt;0,COUNTIF(L430:N430,"~*")&gt;0),"※","")</f>
        <v/>
      </c>
      <c r="L430" s="147">
        <v>310</v>
      </c>
      <c r="M430" s="147">
        <v>166</v>
      </c>
      <c r="N430" s="147">
        <v>369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25</v>
      </c>
      <c r="K431" s="193" t="str">
        <f>IF(OR(COUNTIF(L431:N431,"未確認")&gt;0,COUNTIF(L431:N431,"~*")&gt;0),"※","")</f>
        <v/>
      </c>
      <c r="L431" s="147">
        <v>0</v>
      </c>
      <c r="M431" s="147">
        <v>10</v>
      </c>
      <c r="N431" s="147">
        <v>15</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0</v>
      </c>
      <c r="M432" s="147">
        <v>0</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695</v>
      </c>
      <c r="K433" s="193" t="str">
        <f>IF(OR(COUNTIF(L433:N433,"未確認")&gt;0,COUNTIF(L433:N433,"~*")&gt;0),"※","")</f>
        <v/>
      </c>
      <c r="L433" s="147">
        <v>310</v>
      </c>
      <c r="M433" s="147">
        <v>46</v>
      </c>
      <c r="N433" s="147">
        <v>339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120</v>
      </c>
      <c r="K434" s="193" t="str">
        <f>IF(OR(COUNTIF(L434:N434,"未確認")&gt;0,COUNTIF(L434:N434,"~*")&gt;0),"※","")</f>
        <v/>
      </c>
      <c r="L434" s="147">
        <v>0</v>
      </c>
      <c r="M434" s="147">
        <v>110</v>
      </c>
      <c r="N434" s="147">
        <v>10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29</v>
      </c>
      <c r="K468" s="201" t="str">
        <f t="shared" ref="K468:K475" si="16">IF(OR(COUNTIF(L468:N468,"未確認")&gt;0,COUNTIF(L468:N468,"*")&gt;0),"※","")</f>
        <v>※</v>
      </c>
      <c r="L468" s="117">
        <v>29</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v>
      </c>
      <c r="L470" s="117">
        <v>26</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22</v>
      </c>
      <c r="K481" s="201" t="str">
        <f t="shared" si="18"/>
        <v/>
      </c>
      <c r="L481" s="117">
        <v>22</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22</v>
      </c>
      <c r="K483" s="201" t="str">
        <f t="shared" si="18"/>
        <v/>
      </c>
      <c r="L483" s="117">
        <v>22</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1056</v>
      </c>
    </row>
    <row r="544" spans="1:22" s="1" customFormat="1" ht="20.25" customHeight="1">
      <c r="A544" s="243"/>
      <c r="C544" s="62"/>
      <c r="D544" s="3"/>
      <c r="E544" s="3"/>
      <c r="F544" s="3"/>
      <c r="G544" s="3"/>
      <c r="H544" s="287"/>
      <c r="I544" s="67" t="s">
        <v>36</v>
      </c>
      <c r="J544" s="68"/>
      <c r="K544" s="186"/>
      <c r="L544" s="70" t="s">
        <v>1049</v>
      </c>
      <c r="M544" s="70" t="s">
        <v>1054</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41.7</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11.6</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4.0999999999999996</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10.4</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25.2</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15.4</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1.5</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1.5</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0.1</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1056</v>
      </c>
    </row>
    <row r="589" spans="1:22" s="1" customFormat="1" ht="20.25" customHeight="1">
      <c r="A589" s="243"/>
      <c r="C589" s="62"/>
      <c r="D589" s="3"/>
      <c r="E589" s="3"/>
      <c r="F589" s="3"/>
      <c r="G589" s="3"/>
      <c r="H589" s="287"/>
      <c r="I589" s="67" t="s">
        <v>36</v>
      </c>
      <c r="J589" s="68"/>
      <c r="K589" s="186"/>
      <c r="L589" s="70" t="s">
        <v>1049</v>
      </c>
      <c r="M589" s="70" t="s">
        <v>1054</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69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172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15</v>
      </c>
      <c r="K614" s="201" t="str">
        <f t="shared" si="29"/>
        <v/>
      </c>
      <c r="L614" s="117">
        <v>15</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53</v>
      </c>
      <c r="K618" s="201" t="str">
        <f t="shared" si="29"/>
        <v/>
      </c>
      <c r="L618" s="117">
        <v>0</v>
      </c>
      <c r="M618" s="117">
        <v>10</v>
      </c>
      <c r="N618" s="117">
        <v>43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14</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137</v>
      </c>
      <c r="K646" s="201" t="str">
        <f t="shared" ref="K646:K660" si="33">IF(OR(COUNTIF(L646:N646,"未確認")&gt;0,COUNTIF(L646:N646,"*")&gt;0),"※","")</f>
        <v/>
      </c>
      <c r="L646" s="117">
        <v>97</v>
      </c>
      <c r="M646" s="117">
        <v>40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t="s">
        <v>541</v>
      </c>
      <c r="M648" s="117">
        <v>14</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106</v>
      </c>
      <c r="K650" s="201" t="str">
        <f t="shared" si="33"/>
        <v/>
      </c>
      <c r="L650" s="117">
        <v>89</v>
      </c>
      <c r="M650" s="117">
        <v>17</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
      </c>
      <c r="L655" s="117">
        <v>48</v>
      </c>
      <c r="M655" s="117">
        <v>12</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43</v>
      </c>
      <c r="K657" s="201" t="str">
        <f t="shared" si="33"/>
        <v>※</v>
      </c>
      <c r="L657" s="117">
        <v>43</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v>10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26</v>
      </c>
      <c r="K660" s="201" t="str">
        <f t="shared" si="33"/>
        <v/>
      </c>
      <c r="L660" s="117">
        <v>0</v>
      </c>
      <c r="M660" s="117">
        <v>26</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41</v>
      </c>
      <c r="K685" s="201" t="str">
        <f>IF(OR(COUNTIF(L685:N685,"未確認")&gt;0,COUNTIF(L685:N685,"*")&gt;0),"※","")</f>
        <v/>
      </c>
      <c r="L685" s="117">
        <v>0</v>
      </c>
      <c r="M685" s="117">
        <v>41</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ADAFE93-FA57-4B14-9BCB-62EBCD1E73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2019-12-23T00:50:53Z</dcterms:modified>
</cp:coreProperties>
</file>