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090B0F2-ADBC-4FB6-95F5-2AEEA863B1E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<sst xmlns="http://schemas.openxmlformats.org/spreadsheetml/2006/main" count="3210" uniqueCount="1056">
  <si>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</si>
  <si>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</si>
  <si>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</si>
  <si>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</si>
  <si>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</si>
  <si>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</si>
  <si>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</si>
  <si>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</si>
  <si>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</si>
  <si>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</si>
  <si>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</si>
  <si>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</si>
  <si>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</si>
  <si>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</si>
  <si>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</si>
  <si>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</si>
  <si>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</si>
  <si>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</si>
  <si>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</si>
  <si>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</si>
  <si>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</si>
  <si>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</si>
  <si>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</si>
  <si>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</si>
  <si>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</si>
  <si>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</si>
  <si>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</si>
  <si>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</si>
  <si>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</si>
  <si>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</si>
  <si>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</si>
  <si>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</si>
  <si>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</si>
  <si>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</si>
  <si>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</si>
  <si>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</si>
  <si>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</si>
  <si>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</si>
  <si>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</si>
  <si>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</si>
  <si>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</si>
  <si>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</si>
  <si>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</si>
  <si>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</si>
  <si>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</si>
  <si>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</si>
  <si>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</si>
  <si>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</si>
  <si>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</si>
  <si>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</si>
  <si>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</si>
  <si>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</si>
  <si>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</si>
  <si>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</si>
  <si>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</si>
  <si>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</si>
  <si>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</si>
  <si>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</si>
  <si>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</si>
  <si>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</si>
  <si>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</si>
  <si>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</si>
  <si>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</si>
  <si>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</si>
  <si>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</si>
  <si>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</si>
  <si>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</si>
  <si>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</si>
  <si>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</si>
  <si>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</si>
  <si>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</si>
  <si>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</si>
  <si>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</si>
  <si>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</si>
  <si>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</si>
  <si>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</si>
  <si>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</si>
  <si>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</si>
  <si>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</si>
  <si>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</si>
  <si>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</si>
  <si>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</si>
  <si>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</si>
  <si>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</si>
  <si>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</si>
  <si>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</si>
  <si>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</si>
  <si>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</si>
  <si>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</si>
  <si>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</si>
  <si>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</si>
  <si>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</si>
  <si>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</si>
  <si>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</si>
  <si>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</si>
  <si>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</si>
  <si>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</si>
  <si>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</si>
  <si>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</si>
  <si>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</si>
  <si>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</si>
  <si>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</si>
  <si>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</si>
  <si>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</si>
  <si>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</si>
  <si>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</si>
  <si>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</si>
  <si>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</si>
  <si>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</si>
  <si>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</si>
  <si>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</si>
  <si>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</si>
  <si>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</si>
  <si>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</si>
  <si>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</si>
  <si>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</si>
  <si>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</si>
  <si>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</si>
  <si>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</si>
  <si>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</si>
  <si>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</si>
  <si>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</si>
  <si>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</si>
  <si>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</si>
  <si>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</si>
  <si>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</si>
  <si>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</si>
  <si>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</si>
  <si>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</si>
  <si>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</si>
  <si>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</si>
  <si>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</si>
  <si>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</si>
  <si>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</si>
  <si>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</si>
  <si>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</si>
  <si>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</si>
  <si>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</si>
  <si>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</si>
  <si>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</si>
  <si>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</si>
  <si>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</si>
  <si>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</si>
  <si>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</si>
  <si>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</si>
  <si>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</si>
  <si>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</si>
  <si>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</si>
  <si>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</si>
  <si>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</si>
  <si>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</si>
  <si>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</si>
  <si>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</si>
  <si>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</si>
  <si>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</si>
  <si>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</si>
  <si>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</si>
  <si>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</si>
  <si>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</si>
  <si>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</si>
  <si>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</si>
  <si>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</si>
  <si>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</si>
  <si>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</si>
  <si>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</si>
  <si>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</si>
  <si>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</si>
  <si>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</si>
  <si>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</si>
  <si>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</si>
  <si>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</si>
  <si>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</si>
  <si>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</si>
  <si>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</si>
  <si>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</si>
  <si>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</si>
  <si>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</si>
  <si>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</si>
  <si>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</si>
  <si>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</si>
  <si>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</si>
  <si>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</si>
  <si>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</si>
  <si>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</si>
  <si>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</si>
  <si>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</si>
  <si>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</si>
  <si>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</si>
  <si>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</si>
  <si>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</si>
  <si>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</si>
  <si>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</si>
  <si>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</si>
  <si>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</si>
  <si>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</si>
  <si>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</si>
  <si>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</si>
  <si>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</si>
  <si>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</si>
  <si>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</si>
  <si>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</si>
  <si>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</si>
  <si>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</si>
  <si>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</si>
  <si>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</si>
  <si>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</si>
  <si>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</si>
  <si>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</si>
  <si>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</si>
  <si>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</si>
  <si>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</si>
  <si>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</si>
  <si>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</si>
  <si>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</si>
  <si>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</si>
  <si>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</si>
  <si>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</si>
  <si>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</si>
  <si>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</si>
  <si>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</si>
  <si>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</si>
  <si>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</si>
  <si>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</si>
  <si>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</si>
  <si>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</si>
  <si>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</si>
  <si>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</si>
  <si>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</si>
  <si>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</si>
  <si>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</si>
  <si>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</si>
  <si>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</si>
  <si>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</si>
  <si>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</si>
  <si>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</si>
  <si>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</si>
  <si>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</si>
  <si>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</si>
  <si>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</si>
  <si>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</si>
  <si>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</si>
  <si>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</si>
  <si>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</si>
  <si>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</si>
  <si>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</si>
  <si>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</si>
  <si>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</si>
  <si>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</si>
  <si>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</si>
  <si>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</si>
  <si>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</si>
  <si>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</si>
  <si>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</si>
  <si>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</si>
  <si>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</si>
  <si>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</si>
  <si>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</si>
  <si>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</si>
  <si>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</si>
  <si>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</si>
  <si>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</si>
  <si>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</si>
  <si>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</si>
  <si>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</si>
  <si>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</si>
  <si>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</si>
  <si>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</si>
  <si>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</si>
  <si>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</si>
  <si>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</si>
  <si>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</si>
  <si>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</si>
  <si>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</si>
  <si>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</si>
  <si>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</si>
  <si>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</si>
  <si>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</si>
  <si>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</si>
  <si>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</si>
  <si>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</si>
  <si>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</si>
  <si>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</si>
  <si>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</si>
  <si>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</si>
  <si>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</si>
  <si>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</si>
  <si>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</si>
  <si>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</si>
  <si>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</si>
  <si>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</si>
  <si>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</si>
  <si>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</si>
  <si>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</si>
  <si>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</si>
  <si>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</si>
  <si>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</si>
  <si>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</si>
  <si>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</si>
  <si>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</si>
  <si>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</si>
  <si>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</si>
  <si>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</si>
  <si>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</si>
  <si>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</si>
  <si>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</si>
  <si>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</si>
  <si>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</si>
  <si>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</si>
  <si>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</si>
  <si>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</si>
  <si>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</si>
  <si>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</si>
  <si>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</si>
  <si>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</si>
  <si>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</si>
  <si>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</si>
  <si>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</si>
  <si>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</si>
  <si>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</si>
  <si>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</si>
  <si>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</si>
  <si>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</si>
  <si>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</si>
  <si>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</si>
  <si>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</si>
  <si>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</si>
  <si>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</si>
  <si>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</si>
  <si>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</si>
  <si>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</si>
  <si>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</si>
  <si>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</si>
  <si>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</si>
  <si>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</si>
  <si>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</si>
  <si>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</si>
  <si>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</si>
  <si>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</si>
  <si>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</si>
  <si>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</si>
  <si>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</si>
  <si>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</si>
  <si>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</si>
  <si>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</si>
  <si>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</si>
  <si>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</si>
  <si>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</si>
  <si>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</si>
  <si>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</si>
  <si>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</si>
  <si>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</si>
  <si>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</si>
  <si>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</si>
  <si>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</si>
  <si>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</si>
  <si>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</si>
  <si>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</si>
  <si>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</si>
  <si>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</si>
  <si>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</si>
  <si>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</si>
  <si>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</si>
  <si>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</si>
  <si>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</si>
  <si>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</si>
  <si>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</si>
  <si>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</si>
  <si>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</si>
  <si>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</si>
  <si>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</si>
  <si>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</si>
  <si>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</si>
  <si>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</si>
  <si>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</si>
  <si>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</si>
  <si>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</si>
  <si>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</si>
  <si>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</si>
  <si>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</si>
  <si>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</si>
  <si>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</si>
  <si>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</si>
  <si>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</si>
  <si>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</si>
  <si>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</si>
  <si>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</si>
  <si>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</si>
  <si>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</si>
  <si>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</si>
  <si>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</si>
  <si>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</si>
  <si>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</si>
  <si>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</si>
  <si>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</si>
  <si>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</si>
  <si>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</si>
  <si>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</si>
  <si>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</si>
  <si>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</si>
  <si>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</si>
  <si>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</si>
  <si>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</si>
  <si>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</si>
  <si>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</si>
  <si>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</si>
  <si>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</si>
  <si>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</si>
  <si>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</si>
  <si>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</si>
  <si>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</si>
  <si>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</si>
  <si>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</si>
  <si>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</si>
  <si>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</si>
  <si>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</si>
  <si>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</si>
  <si>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</si>
  <si>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</si>
  <si>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</si>
  <si>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</si>
  <si>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</si>
  <si>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</si>
  <si>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</si>
  <si>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</si>
  <si>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</si>
  <si>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</si>
  <si>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</si>
  <si>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</si>
  <si>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</si>
  <si>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</si>
  <si>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</si>
  <si>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</si>
  <si>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</si>
  <si>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</si>
  <si>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</si>
  <si>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</si>
  <si>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</si>
  <si>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</si>
  <si>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</si>
  <si>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</si>
  <si>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</si>
  <si>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</si>
  <si>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</si>
  <si>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</si>
  <si>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</si>
  <si>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</si>
  <si>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</si>
  <si>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</si>
  <si>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</si>
  <si>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</si>
  <si>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</si>
  <si>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</si>
  <si>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</si>
  <si>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</si>
  <si>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</si>
  <si>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</si>
  <si>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</si>
  <si>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</si>
  <si>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</si>
  <si>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</si>
  <si>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</si>
  <si>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</si>
  <si>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</si>
  <si>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</si>
  <si>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</si>
  <si>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</si>
  <si>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</si>
  <si>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</si>
  <si>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</si>
  <si>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</si>
  <si>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</si>
  <si>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</si>
  <si>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</si>
  <si>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</si>
  <si>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</si>
  <si>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</si>
  <si>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</si>
  <si>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</si>
  <si>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</si>
  <si>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</si>
  <si>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</si>
  <si>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</si>
  <si>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</si>
  <si>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</si>
  <si>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</si>
  <si>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</si>
  <si>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</si>
  <si>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</si>
  <si>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</si>
  <si>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</si>
  <si>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</si>
  <si>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</si>
  <si>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</si>
  <si>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</si>
  <si>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</si>
  <si>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</si>
  <si>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</si>
  <si>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</si>
  <si>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</si>
  <si>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</si>
  <si>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</si>
  <si>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</si>
  <si>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</si>
  <si>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</si>
  <si>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</si>
  <si>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</si>
  <si>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</si>
  <si>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</si>
  <si>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</si>
  <si>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</si>
  <si>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</si>
  <si>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</si>
  <si>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</si>
  <si>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</si>
  <si>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</si>
  <si>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</si>
  <si>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</si>
  <si>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</si>
  <si>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</si>
  <si>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</si>
  <si>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</si>
  <si>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</si>
  <si>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</si>
  <si>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</si>
  <si>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</si>
  <si>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</si>
  <si>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</si>
  <si>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</si>
  <si>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</si>
  <si>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</si>
  <si>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</si>
  <si>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</si>
  <si>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</si>
  <si>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</si>
  <si>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</si>
  <si>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</si>
  <si>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</si>
  <si>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</si>
  <si>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</si>
  <si>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</si>
  <si>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</si>
  <si>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</si>
  <si>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</si>
  <si>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</si>
  <si>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</si>
  <si>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</si>
  <si>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</si>
  <si>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</si>
  <si>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</si>
  <si>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</si>
  <si>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</si>
  <si>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</si>
  <si>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</si>
  <si>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</si>
  <si>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</si>
  <si>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</si>
  <si>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</si>
  <si>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</si>
  <si>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</si>
  <si>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</si>
  <si>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</si>
  <si>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</si>
  <si>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</si>
  <si>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</si>
  <si>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</si>
  <si>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</si>
  <si>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</si>
  <si>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</si>
  <si>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</si>
  <si>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</si>
  <si>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</si>
  <si>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</si>
  <si>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</si>
  <si>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</si>
  <si>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</si>
  <si>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</si>
  <si>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</si>
  <si>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</si>
  <si>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</si>
  <si>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</si>
  <si>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</si>
  <si>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</si>
  <si>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</si>
  <si>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</si>
  <si>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</si>
  <si>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</si>
  <si>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</si>
  <si>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</si>
  <si>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</si>
  <si>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</si>
  <si>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</si>
  <si>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</si>
  <si>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</si>
  <si>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</si>
  <si>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</si>
  <si>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</si>
  <si>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</si>
  <si>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</si>
  <si>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</si>
  <si>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</si>
  <si>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</si>
  <si>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</si>
  <si>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</si>
  <si>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</si>
  <si>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</si>
  <si>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</si>
  <si>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</si>
  <si>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</si>
  <si>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</si>
  <si>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</si>
  <si>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</si>
  <si>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</si>
  <si>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</si>
  <si>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</si>
  <si>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</si>
  <si>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</si>
  <si>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</si>
  <si>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</si>
  <si>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</si>
  <si>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</si>
  <si>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</si>
  <si>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</si>
  <si>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</si>
  <si>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</si>
  <si>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</si>
  <si>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</si>
  <si>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</si>
  <si>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</si>
  <si>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</si>
  <si>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</si>
  <si>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</si>
  <si>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</si>
  <si>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</si>
  <si>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</si>
  <si>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</si>
  <si>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</si>
  <si>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</si>
  <si>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</si>
  <si>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</si>
  <si>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</si>
  <si>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</si>
  <si>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</si>
  <si>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</si>
  <si>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</si>
  <si>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</si>
  <si>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</si>
  <si>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</si>
  <si>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</si>
  <si>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</si>
  <si>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</si>
  <si>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</si>
  <si>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</si>
  <si>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</si>
  <si>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</si>
  <si>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</si>
  <si>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</si>
  <si>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</si>
  <si>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</si>
  <si>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</si>
  <si>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</si>
  <si>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</si>
  <si>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</si>
  <si>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</si>
  <si>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</si>
  <si>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</si>
  <si>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</si>
  <si>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</si>
  <si>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</si>
  <si>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</si>
  <si>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</si>
  <si>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</si>
  <si>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</si>
  <si>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</si>
  <si>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</si>
  <si>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</si>
  <si>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</si>
  <si>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</si>
  <si>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</si>
  <si>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</si>
  <si>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</si>
  <si>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</si>
  <si>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</si>
  <si>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</si>
  <si>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</si>
  <si>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</si>
  <si>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</si>
  <si>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</si>
  <si>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</si>
  <si>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</si>
  <si>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</si>
  <si>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</si>
  <si>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</si>
  <si>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</si>
  <si>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</si>
  <si>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</si>
  <si>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</si>
  <si>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</si>
  <si>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</si>
  <si>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</si>
  <si>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</si>
  <si>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</si>
  <si>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</si>
  <si>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</si>
  <si>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</si>
  <si>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</si>
  <si>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</si>
  <si>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</si>
  <si>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</si>
  <si>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</si>
  <si>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</si>
  <si>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</si>
  <si>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</si>
  <si>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</si>
  <si>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</si>
  <si>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</si>
  <si>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</si>
  <si>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</si>
  <si>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</si>
  <si>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</si>
  <si>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</si>
  <si>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</si>
  <si>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</si>
  <si>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</si>
  <si>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</si>
  <si>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</si>
  <si>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</si>
  <si>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</si>
  <si>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</si>
  <si>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</si>
  <si>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</si>
  <si>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</si>
  <si>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</si>
  <si>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</si>
  <si>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</si>
  <si>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</si>
  <si>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</si>
  <si>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</si>
  <si>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</si>
  <si>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</si>
  <si>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</si>
  <si>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</si>
  <si>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</si>
  <si>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</si>
  <si>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</si>
  <si>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</si>
  <si>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</si>
  <si>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</si>
  <si>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</si>
  <si>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</si>
  <si>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</si>
  <si>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</si>
  <si>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</si>
  <si>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</si>
  <si>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</si>
  <si>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</si>
  <si>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</si>
  <si>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</si>
  <si>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</si>
  <si>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</si>
  <si>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</si>
  <si>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</si>
  <si>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</si>
  <si>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</si>
  <si>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</si>
  <si>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</si>
  <si>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</si>
  <si>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</si>
  <si>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</si>
  <si>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</si>
  <si>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</si>
  <si>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</si>
  <si>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</si>
  <si>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</si>
  <si>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</si>
  <si>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</si>
  <si>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</si>
  <si>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</si>
  <si>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</si>
  <si>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</si>
  <si>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</si>
  <si>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</si>
  <si>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</si>
  <si>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</si>
  <si>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</si>
  <si>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</si>
  <si>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</si>
  <si>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</si>
  <si>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</si>
  <si>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</si>
  <si>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</si>
  <si>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</si>
  <si>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</si>
  <si>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</si>
  <si>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</si>
  <si>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</si>
  <si>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</si>
  <si>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</si>
  <si>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</si>
  <si>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</si>
  <si>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</si>
  <si>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</si>
  <si>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</si>
  <si>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</si>
  <si>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</si>
  <si>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</si>
  <si>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</si>
  <si>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</si>
  <si>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</si>
  <si>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</si>
  <si>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</si>
  <si>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</si>
  <si>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</si>
  <si>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</si>
  <si>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</si>
  <si>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</si>
  <si>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</si>
  <si>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</si>
  <si>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</si>
  <si>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</si>
  <si>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</si>
  <si>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</si>
  <si>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</si>
  <si>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</si>
  <si>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</si>
  <si>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</si>
  <si>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</si>
  <si>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</si>
  <si>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</si>
  <si>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</si>
  <si>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</si>
  <si>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</si>
  <si>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</si>
  <si>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</si>
  <si>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</si>
  <si>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</si>
  <si>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</si>
  <si>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</si>
  <si>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</si>
  <si>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</si>
  <si>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</si>
  <si>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</si>
  <si>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</si>
  <si>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</si>
  <si>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</si>
  <si>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</si>
  <si>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</si>
  <si>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</si>
  <si>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</si>
  <si>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</si>
  <si>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</si>
  <si>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</si>
  <si>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</si>
  <si>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</si>
  <si>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</si>
  <si>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</si>
  <si>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</si>
  <si>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</si>
  <si>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</si>
  <si>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</si>
  <si>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</si>
  <si>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</si>
  <si>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</si>
  <si>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</si>
  <si>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</si>
  <si>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</si>
  <si>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</si>
  <si>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</si>
  <si>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</si>
  <si>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</si>
  <si>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</si>
  <si>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</si>
  <si>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</si>
  <si>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</si>
  <si>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</si>
  <si>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</si>
  <si>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</si>
  <si>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</si>
  <si>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</si>
  <si>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</si>
  <si>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</si>
  <si>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</si>
  <si>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</si>
  <si>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</si>
  <si>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</si>
  <si>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</si>
  <si>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</si>
  <si>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</si>
  <si>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</si>
  <si>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</si>
  <si>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</si>
  <si>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</si>
  <si>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</si>
  <si>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</si>
  <si>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</si>
  <si>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</si>
  <si>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</si>
  <si>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</si>
  <si>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</si>
  <si>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</si>
  <si>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</si>
  <si>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</si>
  <si>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</si>
  <si>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</si>
  <si>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</si>
  <si>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</si>
  <si>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</si>
  <si>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</si>
  <si>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</si>
  <si>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</si>
  <si>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</si>
  <si>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</si>
  <si>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</si>
  <si>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</si>
  <si>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</si>
  <si>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</si>
  <si>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</si>
  <si>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</si>
  <si>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</si>
  <si>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</si>
  <si>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</si>
  <si>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</si>
  <si>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</si>
  <si>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</si>
  <si>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</si>
  <si>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</si>
  <si>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</si>
  <si>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</si>
  <si>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</si>
  <si>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</si>
  <si>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</si>
  <si>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</si>
  <si>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</si>
  <si>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</si>
  <si>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</si>
  <si>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</si>
  <si>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</si>
  <si>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</si>
  <si>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</si>
  <si>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</si>
  <si>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</si>
  <si>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</si>
  <si>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</si>
  <si>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</si>
  <si>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</si>
  <si>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</si>
  <si>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</si>
  <si>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</si>
  <si>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</si>
  <si>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</si>
  <si>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</si>
  <si>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</si>
  <si>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</si>
  <si>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</si>
  <si>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</si>
  <si>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</si>
  <si>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</si>
  <si>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</si>
  <si>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</si>
  <si>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</si>
  <si>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</si>
  <si>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</si>
  <si>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</si>
  <si>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</si>
  <si>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</si>
  <si>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</si>
  <si>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</si>
  <si>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</si>
  <si>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</si>
  <si>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</si>
  <si>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</si>
  <si>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</si>
  <si>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</si>
  <si>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</si>
  <si>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</si>
  <si>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</si>
  <si>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</si>
  <si>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</si>
  <si>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</si>
  <si>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</si>
  <si>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</si>
  <si>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</si>
  <si>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</si>
  <si>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</si>
  <si>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</si>
  <si>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</si>
  <si>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</si>
  <si>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</si>
  <si>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</si>
  <si>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</si>
  <si>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</si>
  <si>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</si>
  <si>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</si>
  <si>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</si>
  <si>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</si>
  <si>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</si>
  <si>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</si>
  <si>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</si>
  <si>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</si>
  <si>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</si>
  <si>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</si>
  <si>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</si>
  <si>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</si>
  <si>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</si>
  <si>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</si>
  <si>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</si>
  <si>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</si>
  <si>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</si>
  <si>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</si>
  <si>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</si>
  <si>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</si>
  <si>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</si>
  <si>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</si>
  <si>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</si>
  <si>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</si>
  <si>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</si>
  <si>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</si>
  <si>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</si>
  <si>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</si>
  <si>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</si>
  <si>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</si>
  <si>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</si>
  <si>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</si>
  <si>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</si>
  <si>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</si>
  <si>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</si>
  <si>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</si>
  <si>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</si>
  <si>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</si>
  <si>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</si>
  <si>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</si>
  <si>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</si>
  <si>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</si>
  <si>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</si>
  <si>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</si>
  <si>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</si>
  <si>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</si>
  <si>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</si>
  <si>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上ヶ原病院</t>
    <phoneticPr fontId="3"/>
  </si>
  <si>
    <t>〒662-0884 西宮市上ケ原十番町１－８５</t>
    <phoneticPr fontId="3"/>
  </si>
  <si>
    <t>〇</t>
  </si>
  <si>
    <t>医療法人</t>
  </si>
  <si>
    <t>複数の診療科で活用</t>
  </si>
  <si>
    <t>内科</t>
  </si>
  <si>
    <t>血液内科</t>
  </si>
  <si>
    <t>整形外科</t>
  </si>
  <si>
    <t>ＤＰＣ病院ではない</t>
  </si>
  <si>
    <t>有</t>
  </si>
  <si>
    <t>看護必要度Ⅰ</t>
    <phoneticPr fontId="3"/>
  </si>
  <si>
    <t>2階病棟</t>
  </si>
  <si>
    <t>回復期機能</t>
  </si>
  <si>
    <t>2018年9月</t>
  </si>
  <si>
    <t>3階西病棟</t>
  </si>
  <si>
    <t>療養病棟入院料１</t>
  </si>
  <si>
    <t>-</t>
    <phoneticPr fontId="3"/>
  </si>
  <si>
    <t>3階東病棟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</si>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</sst>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t="s">
        <v>1039</v>
      </c>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c r="N52" s="29" t="s">
        <v>1039</v>
      </c>
    </row>
    <row r="53" spans="1:14" s="21" customFormat="1" ht="34.5" customHeight="1">
      <c r="A53" s="278" t="s">
        <v>984</v>
      </c>
      <c r="B53" s="17"/>
      <c r="C53" s="19"/>
      <c r="D53" s="19"/>
      <c r="E53" s="19"/>
      <c r="F53" s="19"/>
      <c r="G53" s="19"/>
      <c r="H53" s="20"/>
      <c r="I53" s="309" t="s">
        <v>985</v>
      </c>
      <c r="J53" s="309"/>
      <c r="K53" s="309"/>
      <c r="L53" s="29" t="s">
        <v>533</v>
      </c>
      <c r="M53" s="29" t="s">
        <v>1050</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1054</v>
      </c>
    </row>
    <row r="90" spans="1:22" s="21" customFormat="1">
      <c r="A90" s="243"/>
      <c r="B90" s="1"/>
      <c r="C90" s="3"/>
      <c r="D90" s="3"/>
      <c r="E90" s="3"/>
      <c r="F90" s="3"/>
      <c r="G90" s="3"/>
      <c r="H90" s="287"/>
      <c r="I90" s="67" t="s">
        <v>36</v>
      </c>
      <c r="J90" s="68"/>
      <c r="K90" s="69"/>
      <c r="L90" s="262" t="s">
        <v>1049</v>
      </c>
      <c r="M90" s="262" t="s">
        <v>1049</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83</v>
      </c>
      <c r="K99" s="237" t="str">
        <f>IF(OR(COUNTIF(L99:N99,"未確認")&gt;0,COUNTIF(L99:N99,"~*")&gt;0),"※","")</f>
        <v/>
      </c>
      <c r="L99" s="258">
        <v>64</v>
      </c>
      <c r="M99" s="258">
        <v>19</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83</v>
      </c>
      <c r="K101" s="237" t="str">
        <f>IF(OR(COUNTIF(L101:N101,"未確認")&gt;0,COUNTIF(L101:N101,"~*")&gt;0),"※","")</f>
        <v/>
      </c>
      <c r="L101" s="258">
        <v>64</v>
      </c>
      <c r="M101" s="258">
        <v>19</v>
      </c>
      <c r="N101" s="258">
        <v>0</v>
      </c>
    </row>
    <row r="102" spans="1:22" s="83" customFormat="1" ht="34.5" customHeight="1">
      <c r="A102" s="244" t="s">
        <v>610</v>
      </c>
      <c r="B102" s="84"/>
      <c r="C102" s="377"/>
      <c r="D102" s="379"/>
      <c r="E102" s="317" t="s">
        <v>612</v>
      </c>
      <c r="F102" s="318"/>
      <c r="G102" s="318"/>
      <c r="H102" s="319"/>
      <c r="I102" s="420"/>
      <c r="J102" s="256">
        <f t="shared" si="0"/>
        <v>67</v>
      </c>
      <c r="K102" s="237" t="str">
        <f t="shared" ref="K102:K111" si="1">IF(OR(COUNTIF(L101:N101,"未確認")&gt;0,COUNTIF(L101:N101,"~*")&gt;0),"※","")</f>
        <v/>
      </c>
      <c r="L102" s="258">
        <v>67</v>
      </c>
      <c r="M102" s="258">
        <v>0</v>
      </c>
      <c r="N102" s="258">
        <v>0</v>
      </c>
    </row>
    <row r="103" spans="1:22" s="83" customFormat="1" ht="34.5" customHeight="1">
      <c r="A103" s="244" t="s">
        <v>613</v>
      </c>
      <c r="B103" s="84"/>
      <c r="C103" s="334" t="s">
        <v>46</v>
      </c>
      <c r="D103" s="336"/>
      <c r="E103" s="334" t="s">
        <v>42</v>
      </c>
      <c r="F103" s="335"/>
      <c r="G103" s="335"/>
      <c r="H103" s="336"/>
      <c r="I103" s="420"/>
      <c r="J103" s="256">
        <f t="shared" si="0"/>
        <v>41</v>
      </c>
      <c r="K103" s="237" t="str">
        <f t="shared" si="1"/>
        <v/>
      </c>
      <c r="L103" s="258">
        <v>0</v>
      </c>
      <c r="M103" s="258">
        <v>0</v>
      </c>
      <c r="N103" s="258">
        <v>41</v>
      </c>
    </row>
    <row r="104" spans="1:22" s="83" customFormat="1" ht="34.5" customHeight="1">
      <c r="A104" s="244" t="s">
        <v>614</v>
      </c>
      <c r="B104" s="84"/>
      <c r="C104" s="396"/>
      <c r="D104" s="397"/>
      <c r="E104" s="428"/>
      <c r="F104" s="429"/>
      <c r="G104" s="320" t="s">
        <v>47</v>
      </c>
      <c r="H104" s="322"/>
      <c r="I104" s="420"/>
      <c r="J104" s="256">
        <f t="shared" si="0"/>
        <v>41</v>
      </c>
      <c r="K104" s="237" t="str">
        <f t="shared" si="1"/>
        <v/>
      </c>
      <c r="L104" s="258">
        <v>0</v>
      </c>
      <c r="M104" s="258">
        <v>0</v>
      </c>
      <c r="N104" s="258">
        <v>41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39</v>
      </c>
      <c r="K106" s="237" t="str">
        <f t="shared" si="1"/>
        <v/>
      </c>
      <c r="L106" s="258">
        <v>0</v>
      </c>
      <c r="M106" s="258">
        <v>0</v>
      </c>
      <c r="N106" s="258">
        <v>39</v>
      </c>
    </row>
    <row r="107" spans="1:22" s="83" customFormat="1" ht="34.5" customHeight="1">
      <c r="A107" s="244" t="s">
        <v>614</v>
      </c>
      <c r="B107" s="84"/>
      <c r="C107" s="396"/>
      <c r="D107" s="397"/>
      <c r="E107" s="428"/>
      <c r="F107" s="429"/>
      <c r="G107" s="320" t="s">
        <v>47</v>
      </c>
      <c r="H107" s="322"/>
      <c r="I107" s="420"/>
      <c r="J107" s="256">
        <f t="shared" si="0"/>
        <v>39</v>
      </c>
      <c r="K107" s="237" t="str">
        <f t="shared" si="1"/>
        <v/>
      </c>
      <c r="L107" s="258">
        <v>0</v>
      </c>
      <c r="M107" s="258">
        <v>0</v>
      </c>
      <c r="N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57</v>
      </c>
      <c r="K109" s="237" t="str">
        <f t="shared" si="1"/>
        <v/>
      </c>
      <c r="L109" s="258">
        <v>0</v>
      </c>
      <c r="M109" s="258">
        <v>16</v>
      </c>
      <c r="N109" s="258">
        <v>41</v>
      </c>
    </row>
    <row r="110" spans="1:22" s="83" customFormat="1" ht="34.5" customHeight="1">
      <c r="A110" s="244" t="s">
        <v>614</v>
      </c>
      <c r="B110" s="84"/>
      <c r="C110" s="396"/>
      <c r="D110" s="397"/>
      <c r="E110" s="432"/>
      <c r="F110" s="433"/>
      <c r="G110" s="317" t="s">
        <v>47</v>
      </c>
      <c r="H110" s="319"/>
      <c r="I110" s="420"/>
      <c r="J110" s="256">
        <f t="shared" si="0"/>
        <v>57</v>
      </c>
      <c r="K110" s="237" t="str">
        <f t="shared" si="1"/>
        <v/>
      </c>
      <c r="L110" s="258">
        <v>0</v>
      </c>
      <c r="M110" s="258">
        <v>16</v>
      </c>
      <c r="N110" s="258">
        <v>41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1052</v>
      </c>
    </row>
    <row r="132" spans="1:22" s="83" customFormat="1" ht="34.5" customHeight="1">
      <c r="A132" s="244" t="s">
        <v>621</v>
      </c>
      <c r="B132" s="84"/>
      <c r="C132" s="295"/>
      <c r="D132" s="297"/>
      <c r="E132" s="320" t="s">
        <v>58</v>
      </c>
      <c r="F132" s="321"/>
      <c r="G132" s="321"/>
      <c r="H132" s="322"/>
      <c r="I132" s="389"/>
      <c r="J132" s="101"/>
      <c r="K132" s="102"/>
      <c r="L132" s="82">
        <v>64</v>
      </c>
      <c r="M132" s="82">
        <v>19</v>
      </c>
      <c r="N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116</v>
      </c>
      <c r="K149" s="264" t="str">
        <f t="shared" si="3"/>
        <v/>
      </c>
      <c r="L149" s="117">
        <v>116</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v>0</v>
      </c>
    </row>
    <row r="157" spans="1:14" s="118" customFormat="1" ht="34.5" customHeight="1">
      <c r="A157" s="246" t="s">
        <v>659</v>
      </c>
      <c r="B157" s="115"/>
      <c r="C157" s="317" t="s">
        <v>566</v>
      </c>
      <c r="D157" s="318"/>
      <c r="E157" s="318"/>
      <c r="F157" s="318"/>
      <c r="G157" s="318"/>
      <c r="H157" s="319"/>
      <c r="I157" s="413"/>
      <c r="J157" s="263">
        <f t="shared" si="2"/>
        <v>39</v>
      </c>
      <c r="K157" s="264" t="str">
        <f t="shared" si="3"/>
        <v/>
      </c>
      <c r="L157" s="117">
        <v>0</v>
      </c>
      <c r="M157" s="117">
        <v>0</v>
      </c>
      <c r="N157" s="117">
        <v>39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1.4</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44</v>
      </c>
      <c r="K269" s="81" t="str">
        <f t="shared" si="8"/>
        <v/>
      </c>
      <c r="L269" s="147">
        <v>25</v>
      </c>
      <c r="M269" s="147">
        <v>12</v>
      </c>
      <c r="N269" s="147">
        <v>7</v>
      </c>
    </row>
    <row r="270" spans="1:22" s="83" customFormat="1" ht="34.5" customHeight="1">
      <c r="A270" s="249" t="s">
        <v>725</v>
      </c>
      <c r="B270" s="120"/>
      <c r="C270" s="371"/>
      <c r="D270" s="371"/>
      <c r="E270" s="371"/>
      <c r="F270" s="371"/>
      <c r="G270" s="371" t="s">
        <v>148</v>
      </c>
      <c r="H270" s="371"/>
      <c r="I270" s="404"/>
      <c r="J270" s="266">
        <f t="shared" si="9"/>
        <v>1.9000000000000001</v>
      </c>
      <c r="K270" s="81" t="str">
        <f t="shared" si="8"/>
        <v/>
      </c>
      <c r="L270" s="148">
        <v>0.3</v>
      </c>
      <c r="M270" s="148">
        <v>0</v>
      </c>
      <c r="N270" s="148">
        <v>1.6</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1</v>
      </c>
      <c r="N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7</v>
      </c>
      <c r="K273" s="81" t="str">
        <f t="shared" si="8"/>
        <v/>
      </c>
      <c r="L273" s="147">
        <v>2</v>
      </c>
      <c r="M273" s="147">
        <v>0</v>
      </c>
      <c r="N273" s="147">
        <v>5</v>
      </c>
    </row>
    <row r="274" spans="1:14" s="83" customFormat="1" ht="34.5" customHeight="1">
      <c r="A274" s="249" t="s">
        <v>727</v>
      </c>
      <c r="B274" s="120"/>
      <c r="C274" s="372"/>
      <c r="D274" s="372"/>
      <c r="E274" s="372"/>
      <c r="F274" s="372"/>
      <c r="G274" s="371" t="s">
        <v>148</v>
      </c>
      <c r="H274" s="371"/>
      <c r="I274" s="404"/>
      <c r="J274" s="266">
        <f t="shared" si="9"/>
        <v>6.8</v>
      </c>
      <c r="K274" s="81" t="str">
        <f t="shared" si="8"/>
        <v/>
      </c>
      <c r="L274" s="148">
        <v>2.4</v>
      </c>
      <c r="M274" s="148">
        <v>0.6</v>
      </c>
      <c r="N274" s="148">
        <v>3.8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0.4</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5.2</v>
      </c>
      <c r="N298" s="148">
        <v>0.2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1167</v>
      </c>
      <c r="K392" s="81" t="str">
        <f t="shared" ref="K392:K397" si="12">IF(OR(COUNTIF(L392:N392,"未確認")&gt;0,COUNTIF(L392:N392,"~*")&gt;0),"※","")</f>
        <v/>
      </c>
      <c r="L392" s="147">
        <v>818</v>
      </c>
      <c r="M392" s="147">
        <v>181</v>
      </c>
      <c r="N392" s="147">
        <v>168</v>
      </c>
    </row>
    <row r="393" spans="1:22" s="83" customFormat="1" ht="34.5" customHeight="1">
      <c r="A393" s="249" t="s">
        <v>773</v>
      </c>
      <c r="B393" s="84"/>
      <c r="C393" s="370"/>
      <c r="D393" s="380"/>
      <c r="E393" s="320" t="s">
        <v>224</v>
      </c>
      <c r="F393" s="321"/>
      <c r="G393" s="321"/>
      <c r="H393" s="322"/>
      <c r="I393" s="343"/>
      <c r="J393" s="140">
        <f t="shared" si="11"/>
        <v>652</v>
      </c>
      <c r="K393" s="81" t="str">
        <f t="shared" si="12"/>
        <v/>
      </c>
      <c r="L393" s="147">
        <v>414</v>
      </c>
      <c r="M393" s="147">
        <v>124</v>
      </c>
      <c r="N393" s="147">
        <v>114</v>
      </c>
    </row>
    <row r="394" spans="1:22" s="83" customFormat="1" ht="34.5" customHeight="1">
      <c r="A394" s="250" t="s">
        <v>774</v>
      </c>
      <c r="B394" s="84"/>
      <c r="C394" s="370"/>
      <c r="D394" s="381"/>
      <c r="E394" s="320" t="s">
        <v>225</v>
      </c>
      <c r="F394" s="321"/>
      <c r="G394" s="321"/>
      <c r="H394" s="322"/>
      <c r="I394" s="343"/>
      <c r="J394" s="140">
        <f t="shared" si="11"/>
        <v>85</v>
      </c>
      <c r="K394" s="81" t="str">
        <f t="shared" si="12"/>
        <v/>
      </c>
      <c r="L394" s="147">
        <v>68</v>
      </c>
      <c r="M394" s="147">
        <v>7</v>
      </c>
      <c r="N394" s="147">
        <v>10</v>
      </c>
    </row>
    <row r="395" spans="1:22" s="83" customFormat="1" ht="34.5" customHeight="1">
      <c r="A395" s="250" t="s">
        <v>775</v>
      </c>
      <c r="B395" s="84"/>
      <c r="C395" s="370"/>
      <c r="D395" s="382"/>
      <c r="E395" s="320" t="s">
        <v>226</v>
      </c>
      <c r="F395" s="321"/>
      <c r="G395" s="321"/>
      <c r="H395" s="322"/>
      <c r="I395" s="343"/>
      <c r="J395" s="140">
        <f t="shared" si="11"/>
        <v>430</v>
      </c>
      <c r="K395" s="81" t="str">
        <f t="shared" si="12"/>
        <v/>
      </c>
      <c r="L395" s="147">
        <v>336</v>
      </c>
      <c r="M395" s="147">
        <v>50</v>
      </c>
      <c r="N395" s="147">
        <v>44</v>
      </c>
    </row>
    <row r="396" spans="1:22" s="83" customFormat="1" ht="34.5" customHeight="1">
      <c r="A396" s="250" t="s">
        <v>776</v>
      </c>
      <c r="B396" s="1"/>
      <c r="C396" s="370"/>
      <c r="D396" s="320" t="s">
        <v>227</v>
      </c>
      <c r="E396" s="321"/>
      <c r="F396" s="321"/>
      <c r="G396" s="321"/>
      <c r="H396" s="322"/>
      <c r="I396" s="343"/>
      <c r="J396" s="140">
        <f t="shared" si="11"/>
        <v>36016</v>
      </c>
      <c r="K396" s="81" t="str">
        <f t="shared" si="12"/>
        <v/>
      </c>
      <c r="L396" s="147">
        <v>18029</v>
      </c>
      <c r="M396" s="147">
        <v>6029</v>
      </c>
      <c r="N396" s="147">
        <v>11958</v>
      </c>
    </row>
    <row r="397" spans="1:22" s="83" customFormat="1" ht="34.5" customHeight="1">
      <c r="A397" s="250" t="s">
        <v>777</v>
      </c>
      <c r="B397" s="119"/>
      <c r="C397" s="370"/>
      <c r="D397" s="320" t="s">
        <v>228</v>
      </c>
      <c r="E397" s="321"/>
      <c r="F397" s="321"/>
      <c r="G397" s="321"/>
      <c r="H397" s="322"/>
      <c r="I397" s="344"/>
      <c r="J397" s="140">
        <f t="shared" si="11"/>
        <v>1174</v>
      </c>
      <c r="K397" s="81" t="str">
        <f t="shared" si="12"/>
        <v/>
      </c>
      <c r="L397" s="147">
        <v>826</v>
      </c>
      <c r="M397" s="147">
        <v>179</v>
      </c>
      <c r="N397" s="147">
        <v>169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1167</v>
      </c>
      <c r="K405" s="81" t="str">
        <f t="shared" ref="K405:K422" si="14">IF(OR(COUNTIF(L405:N405,"未確認")&gt;0,COUNTIF(L405:N405,"~*")&gt;0),"※","")</f>
        <v/>
      </c>
      <c r="L405" s="147">
        <v>818</v>
      </c>
      <c r="M405" s="147">
        <v>181</v>
      </c>
      <c r="N405" s="147">
        <v>168</v>
      </c>
    </row>
    <row r="406" spans="1:22" s="83" customFormat="1" ht="34.5" customHeight="1">
      <c r="A406" s="251" t="s">
        <v>779</v>
      </c>
      <c r="B406" s="119"/>
      <c r="C406" s="369"/>
      <c r="D406" s="375" t="s">
        <v>233</v>
      </c>
      <c r="E406" s="377" t="s">
        <v>234</v>
      </c>
      <c r="F406" s="378"/>
      <c r="G406" s="378"/>
      <c r="H406" s="379"/>
      <c r="I406" s="361"/>
      <c r="J406" s="140">
        <f t="shared" si="13"/>
        <v>126</v>
      </c>
      <c r="K406" s="81" t="str">
        <f t="shared" si="14"/>
        <v/>
      </c>
      <c r="L406" s="147">
        <v>24</v>
      </c>
      <c r="M406" s="147">
        <v>40</v>
      </c>
      <c r="N406" s="147">
        <v>62</v>
      </c>
    </row>
    <row r="407" spans="1:22" s="83" customFormat="1" ht="34.5" customHeight="1">
      <c r="A407" s="251" t="s">
        <v>780</v>
      </c>
      <c r="B407" s="119"/>
      <c r="C407" s="369"/>
      <c r="D407" s="369"/>
      <c r="E407" s="320" t="s">
        <v>235</v>
      </c>
      <c r="F407" s="321"/>
      <c r="G407" s="321"/>
      <c r="H407" s="322"/>
      <c r="I407" s="361"/>
      <c r="J407" s="140">
        <f t="shared" si="13"/>
        <v>783</v>
      </c>
      <c r="K407" s="81" t="str">
        <f t="shared" si="14"/>
        <v/>
      </c>
      <c r="L407" s="147">
        <v>602</v>
      </c>
      <c r="M407" s="147">
        <v>98</v>
      </c>
      <c r="N407" s="147">
        <v>83</v>
      </c>
    </row>
    <row r="408" spans="1:22" s="83" customFormat="1" ht="34.5" customHeight="1">
      <c r="A408" s="251" t="s">
        <v>781</v>
      </c>
      <c r="B408" s="119"/>
      <c r="C408" s="369"/>
      <c r="D408" s="369"/>
      <c r="E408" s="320" t="s">
        <v>236</v>
      </c>
      <c r="F408" s="321"/>
      <c r="G408" s="321"/>
      <c r="H408" s="322"/>
      <c r="I408" s="361"/>
      <c r="J408" s="140">
        <f t="shared" si="13"/>
        <v>134</v>
      </c>
      <c r="K408" s="81" t="str">
        <f t="shared" si="14"/>
        <v/>
      </c>
      <c r="L408" s="147">
        <v>89</v>
      </c>
      <c r="M408" s="147">
        <v>30</v>
      </c>
      <c r="N408" s="147">
        <v>15</v>
      </c>
    </row>
    <row r="409" spans="1:22" s="83" customFormat="1" ht="34.5" customHeight="1">
      <c r="A409" s="251" t="s">
        <v>782</v>
      </c>
      <c r="B409" s="119"/>
      <c r="C409" s="369"/>
      <c r="D409" s="369"/>
      <c r="E409" s="317" t="s">
        <v>989</v>
      </c>
      <c r="F409" s="318"/>
      <c r="G409" s="318"/>
      <c r="H409" s="319"/>
      <c r="I409" s="361"/>
      <c r="J409" s="140">
        <f t="shared" si="13"/>
        <v>124</v>
      </c>
      <c r="K409" s="81" t="str">
        <f t="shared" si="14"/>
        <v/>
      </c>
      <c r="L409" s="147">
        <v>103</v>
      </c>
      <c r="M409" s="147">
        <v>13</v>
      </c>
      <c r="N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1174</v>
      </c>
      <c r="K413" s="81" t="str">
        <f t="shared" si="14"/>
        <v/>
      </c>
      <c r="L413" s="147">
        <v>826</v>
      </c>
      <c r="M413" s="147">
        <v>179</v>
      </c>
      <c r="N413" s="147">
        <v>169</v>
      </c>
    </row>
    <row r="414" spans="1:22" s="83" customFormat="1" ht="34.5" customHeight="1">
      <c r="A414" s="251" t="s">
        <v>787</v>
      </c>
      <c r="B414" s="119"/>
      <c r="C414" s="369"/>
      <c r="D414" s="375" t="s">
        <v>240</v>
      </c>
      <c r="E414" s="377" t="s">
        <v>241</v>
      </c>
      <c r="F414" s="378"/>
      <c r="G414" s="378"/>
      <c r="H414" s="379"/>
      <c r="I414" s="361"/>
      <c r="J414" s="140">
        <f t="shared" si="13"/>
        <v>131</v>
      </c>
      <c r="K414" s="81" t="str">
        <f t="shared" si="14"/>
        <v/>
      </c>
      <c r="L414" s="147">
        <v>68</v>
      </c>
      <c r="M414" s="147">
        <v>26</v>
      </c>
      <c r="N414" s="147">
        <v>37</v>
      </c>
    </row>
    <row r="415" spans="1:22" s="83" customFormat="1" ht="34.5" customHeight="1">
      <c r="A415" s="251" t="s">
        <v>788</v>
      </c>
      <c r="B415" s="119"/>
      <c r="C415" s="369"/>
      <c r="D415" s="369"/>
      <c r="E415" s="320" t="s">
        <v>242</v>
      </c>
      <c r="F415" s="321"/>
      <c r="G415" s="321"/>
      <c r="H415" s="322"/>
      <c r="I415" s="361"/>
      <c r="J415" s="140">
        <f t="shared" si="13"/>
        <v>714</v>
      </c>
      <c r="K415" s="81" t="str">
        <f t="shared" si="14"/>
        <v/>
      </c>
      <c r="L415" s="147">
        <v>537</v>
      </c>
      <c r="M415" s="147">
        <v>97</v>
      </c>
      <c r="N415" s="147">
        <v>80</v>
      </c>
    </row>
    <row r="416" spans="1:22" s="83" customFormat="1" ht="34.5" customHeight="1">
      <c r="A416" s="251" t="s">
        <v>789</v>
      </c>
      <c r="B416" s="119"/>
      <c r="C416" s="369"/>
      <c r="D416" s="369"/>
      <c r="E416" s="320" t="s">
        <v>243</v>
      </c>
      <c r="F416" s="321"/>
      <c r="G416" s="321"/>
      <c r="H416" s="322"/>
      <c r="I416" s="361"/>
      <c r="J416" s="140">
        <f t="shared" si="13"/>
        <v>67</v>
      </c>
      <c r="K416" s="81" t="str">
        <f t="shared" si="14"/>
        <v/>
      </c>
      <c r="L416" s="147">
        <v>44</v>
      </c>
      <c r="M416" s="147">
        <v>13</v>
      </c>
      <c r="N416" s="147">
        <v>10</v>
      </c>
    </row>
    <row r="417" spans="1:22" s="83" customFormat="1" ht="34.5" customHeight="1">
      <c r="A417" s="251" t="s">
        <v>790</v>
      </c>
      <c r="B417" s="119"/>
      <c r="C417" s="369"/>
      <c r="D417" s="369"/>
      <c r="E417" s="320" t="s">
        <v>244</v>
      </c>
      <c r="F417" s="321"/>
      <c r="G417" s="321"/>
      <c r="H417" s="322"/>
      <c r="I417" s="361"/>
      <c r="J417" s="140">
        <f t="shared" si="13"/>
        <v>62</v>
      </c>
      <c r="K417" s="81" t="str">
        <f t="shared" si="14"/>
        <v/>
      </c>
      <c r="L417" s="147">
        <v>41</v>
      </c>
      <c r="M417" s="147">
        <v>18</v>
      </c>
      <c r="N417" s="147">
        <v>3</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24</v>
      </c>
      <c r="M418" s="147">
        <v>5</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55</v>
      </c>
      <c r="K420" s="81" t="str">
        <f t="shared" si="14"/>
        <v/>
      </c>
      <c r="L420" s="147">
        <v>42</v>
      </c>
      <c r="M420" s="147">
        <v>6</v>
      </c>
      <c r="N420" s="147">
        <v>7</v>
      </c>
    </row>
    <row r="421" spans="1:22" s="83" customFormat="1" ht="34.5" customHeight="1">
      <c r="A421" s="251" t="s">
        <v>794</v>
      </c>
      <c r="B421" s="119"/>
      <c r="C421" s="369"/>
      <c r="D421" s="369"/>
      <c r="E421" s="320" t="s">
        <v>247</v>
      </c>
      <c r="F421" s="321"/>
      <c r="G421" s="321"/>
      <c r="H421" s="322"/>
      <c r="I421" s="361"/>
      <c r="J421" s="140">
        <f t="shared" si="13"/>
        <v>114</v>
      </c>
      <c r="K421" s="81" t="str">
        <f t="shared" si="14"/>
        <v/>
      </c>
      <c r="L421" s="147">
        <v>70</v>
      </c>
      <c r="M421" s="147">
        <v>14</v>
      </c>
      <c r="N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1043</v>
      </c>
      <c r="K430" s="193" t="str">
        <f>IF(OR(COUNTIF(L430:N430,"未確認")&gt;0,COUNTIF(L430:N430,"~*")&gt;0),"※","")</f>
        <v/>
      </c>
      <c r="L430" s="147">
        <v>758</v>
      </c>
      <c r="M430" s="147">
        <v>153</v>
      </c>
      <c r="N430" s="147">
        <v>132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20</v>
      </c>
      <c r="K431" s="193" t="str">
        <f>IF(OR(COUNTIF(L431:N431,"未確認")&gt;0,COUNTIF(L431:N431,"~*")&gt;0),"※","")</f>
        <v/>
      </c>
      <c r="L431" s="147">
        <v>14</v>
      </c>
      <c r="M431" s="147">
        <v>4</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60</v>
      </c>
      <c r="K432" s="193" t="str">
        <f>IF(OR(COUNTIF(L432:N432,"未確認")&gt;0,COUNTIF(L432:N432,"~*")&gt;0),"※","")</f>
        <v/>
      </c>
      <c r="L432" s="147">
        <v>38</v>
      </c>
      <c r="M432" s="147">
        <v>10</v>
      </c>
      <c r="N432" s="147">
        <v>12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930</v>
      </c>
      <c r="K433" s="193" t="str">
        <f>IF(OR(COUNTIF(L433:N433,"未確認")&gt;0,COUNTIF(L433:N433,"~*")&gt;0),"※","")</f>
        <v/>
      </c>
      <c r="L433" s="147">
        <v>686</v>
      </c>
      <c r="M433" s="147">
        <v>129</v>
      </c>
      <c r="N433" s="147">
        <v>115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33</v>
      </c>
      <c r="K434" s="193" t="str">
        <f>IF(OR(COUNTIF(L434:N434,"未確認")&gt;0,COUNTIF(L434:N434,"~*")&gt;0),"※","")</f>
        <v/>
      </c>
      <c r="L434" s="147">
        <v>20</v>
      </c>
      <c r="M434" s="147">
        <v>10</v>
      </c>
      <c r="N434" s="147">
        <v>3</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16</v>
      </c>
      <c r="K508" s="201" t="str">
        <f t="shared" si="21"/>
        <v>※</v>
      </c>
      <c r="L508" s="117">
        <v>16</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IF(SUM(L532:N532)=0,IF(COUNTIF(L532:N532,"未確認")&gt;0,"未確認",IF(COUNTIF(L532:N532,"~*")&gt;0,"*",SUM(L532:N532))),SUM(L532:N532))</f>
        <v>*</v>
      </c>
      <c r="K532" s="201" t="str">
        <f t="shared" ref="K532:K537" si="23">IF(OR(COUNTIF(L532:N532,"未確認")&gt;0,COUNTIF(L532:N532,"*")&gt;0),"※","")</f>
        <v>※</v>
      </c>
      <c r="L532" s="117" t="s">
        <v>541</v>
      </c>
      <c r="M532" s="117">
        <v>0</v>
      </c>
      <c r="N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100</v>
      </c>
      <c r="K535" s="201" t="str">
        <f t="shared" si="23"/>
        <v/>
      </c>
      <c r="L535" s="117">
        <v>48</v>
      </c>
      <c r="M535" s="117">
        <v>16</v>
      </c>
      <c r="N535" s="117">
        <v>36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row>
    <row r="544" spans="1:22" s="1" customFormat="1" ht="20.25" customHeight="1">
      <c r="A544" s="243"/>
      <c r="C544" s="62"/>
      <c r="D544" s="3"/>
      <c r="E544" s="3"/>
      <c r="F544" s="3"/>
      <c r="G544" s="3"/>
      <c r="H544" s="287"/>
      <c r="I544" s="67" t="s">
        <v>36</v>
      </c>
      <c r="J544" s="68"/>
      <c r="K544" s="186"/>
      <c r="L544" s="70" t="s">
        <v>1049</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47.1</v>
      </c>
      <c r="M560" s="211">
        <v>47.2</v>
      </c>
      <c r="N560" s="211" t="s">
        <v>533</v>
      </c>
    </row>
    <row r="561" spans="1:14" s="91" customFormat="1" ht="34.5" customHeight="1">
      <c r="A561" s="251" t="s">
        <v>871</v>
      </c>
      <c r="B561" s="119"/>
      <c r="C561" s="209"/>
      <c r="D561" s="331" t="s">
        <v>377</v>
      </c>
      <c r="E561" s="342"/>
      <c r="F561" s="342"/>
      <c r="G561" s="342"/>
      <c r="H561" s="332"/>
      <c r="I561" s="343"/>
      <c r="J561" s="207"/>
      <c r="K561" s="210"/>
      <c r="L561" s="211">
        <v>34.1</v>
      </c>
      <c r="M561" s="211">
        <v>20.3</v>
      </c>
      <c r="N561" s="211" t="s">
        <v>533</v>
      </c>
    </row>
    <row r="562" spans="1:14" s="91" customFormat="1" ht="34.5" customHeight="1">
      <c r="A562" s="251" t="s">
        <v>872</v>
      </c>
      <c r="B562" s="119"/>
      <c r="C562" s="209"/>
      <c r="D562" s="331" t="s">
        <v>992</v>
      </c>
      <c r="E562" s="342"/>
      <c r="F562" s="342"/>
      <c r="G562" s="342"/>
      <c r="H562" s="332"/>
      <c r="I562" s="343"/>
      <c r="J562" s="207"/>
      <c r="K562" s="210"/>
      <c r="L562" s="211">
        <v>24</v>
      </c>
      <c r="M562" s="211">
        <v>20.3</v>
      </c>
      <c r="N562" s="211" t="s">
        <v>533</v>
      </c>
    </row>
    <row r="563" spans="1:14" s="91" customFormat="1" ht="34.5" customHeight="1">
      <c r="A563" s="251" t="s">
        <v>873</v>
      </c>
      <c r="B563" s="119"/>
      <c r="C563" s="209"/>
      <c r="D563" s="331" t="s">
        <v>379</v>
      </c>
      <c r="E563" s="342"/>
      <c r="F563" s="342"/>
      <c r="G563" s="342"/>
      <c r="H563" s="332"/>
      <c r="I563" s="343"/>
      <c r="J563" s="207"/>
      <c r="K563" s="210"/>
      <c r="L563" s="211">
        <v>8.6</v>
      </c>
      <c r="M563" s="211">
        <v>9.1</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20.6</v>
      </c>
      <c r="M565" s="211">
        <v>29</v>
      </c>
      <c r="N565" s="211" t="s">
        <v>533</v>
      </c>
    </row>
    <row r="566" spans="1:14" s="91" customFormat="1" ht="34.5" customHeight="1">
      <c r="A566" s="251" t="s">
        <v>876</v>
      </c>
      <c r="B566" s="119"/>
      <c r="C566" s="285"/>
      <c r="D566" s="331" t="s">
        <v>993</v>
      </c>
      <c r="E566" s="342"/>
      <c r="F566" s="342"/>
      <c r="G566" s="342"/>
      <c r="H566" s="332"/>
      <c r="I566" s="343"/>
      <c r="J566" s="213"/>
      <c r="K566" s="214"/>
      <c r="L566" s="211">
        <v>30.5</v>
      </c>
      <c r="M566" s="211">
        <v>39.6</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row>
    <row r="589" spans="1:22" s="1" customFormat="1" ht="20.25" customHeight="1">
      <c r="A589" s="243"/>
      <c r="C589" s="62"/>
      <c r="D589" s="3"/>
      <c r="E589" s="3"/>
      <c r="F589" s="3"/>
      <c r="G589" s="3"/>
      <c r="H589" s="287"/>
      <c r="I589" s="67" t="s">
        <v>36</v>
      </c>
      <c r="J589" s="68"/>
      <c r="K589" s="186"/>
      <c r="L589" s="70" t="s">
        <v>1049</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235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429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209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17</v>
      </c>
      <c r="K614" s="201" t="str">
        <f t="shared" si="29"/>
        <v>※</v>
      </c>
      <c r="L614" s="117">
        <v>17</v>
      </c>
      <c r="M614" s="117">
        <v>0</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
      </c>
      <c r="L618" s="117">
        <v>0</v>
      </c>
      <c r="M618" s="117">
        <v>0</v>
      </c>
      <c r="N618" s="117">
        <v>10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23</v>
      </c>
      <c r="K622" s="201" t="str">
        <f t="shared" si="29"/>
        <v>※</v>
      </c>
      <c r="L622" s="117">
        <v>23</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12</v>
      </c>
      <c r="K631" s="201" t="str">
        <f t="shared" ref="K631:K638" si="31">IF(OR(COUNTIF(L631:N631,"未確認")&gt;0,COUNTIF(L631:N631,"*")&gt;0),"※","")</f>
        <v/>
      </c>
      <c r="L631" s="117">
        <v>12</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113</v>
      </c>
      <c r="K646" s="201" t="str">
        <f t="shared" ref="K646:K660" si="33">IF(OR(COUNTIF(L646:N646,"未確認")&gt;0,COUNTIF(L646:N646,"*")&gt;0),"※","")</f>
        <v/>
      </c>
      <c r="L646" s="117">
        <v>53</v>
      </c>
      <c r="M646" s="117">
        <v>22</v>
      </c>
      <c r="N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v>
      </c>
      <c r="L648" s="117">
        <v>15</v>
      </c>
      <c r="M648" s="117" t="s">
        <v>541</v>
      </c>
      <c r="N648" s="117">
        <v>17</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v>
      </c>
      <c r="L649" s="117">
        <v>22</v>
      </c>
      <c r="M649" s="117" t="s">
        <v>541</v>
      </c>
      <c r="N649" s="117">
        <v>19</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v>16</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32</v>
      </c>
      <c r="K655" s="201" t="str">
        <f t="shared" si="33"/>
        <v>※</v>
      </c>
      <c r="L655" s="117">
        <v>32</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30</v>
      </c>
      <c r="K683" s="201" t="str">
        <f>IF(OR(COUNTIF(L683:N683,"未確認")&gt;0,COUNTIF(L683:N683,"*")&gt;0),"※","")</f>
        <v/>
      </c>
      <c r="L683" s="117">
        <v>0</v>
      </c>
      <c r="M683" s="117">
        <v>0</v>
      </c>
      <c r="N683" s="117">
        <v>30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387C611-3637-4B99-A092-9F53E63F0EB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2019-12-23T00:56:10Z</dcterms:modified>
</cp:coreProperties>
</file>