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F1985FF7-2153-402C-8911-813407CF9ADC}"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<sst xmlns="http://schemas.openxmlformats.org/spreadsheetml/2006/main" count="3214" uniqueCount="1059">
  <si>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</si>
  <si>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</si>
  <si>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</si>
  <si>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</si>
  <si>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</si>
  <si>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</si>
  <si>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</si>
  <si>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</si>
  <si>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</si>
  <si>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</si>
  <si>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</si>
  <si>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</si>
  <si>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</si>
  <si>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</si>
  <si>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</si>
  <si>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</si>
  <si>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</si>
  <si>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</si>
  <si>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</si>
  <si>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</si>
  <si>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</si>
  <si>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</si>
  <si>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</si>
  <si>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</si>
  <si>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</si>
  <si>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</si>
  <si>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</si>
  <si>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</si>
  <si>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</si>
  <si>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</si>
  <si>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</si>
  <si>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</si>
  <si>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</si>
  <si>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</si>
  <si>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</si>
  <si>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</si>
  <si>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</si>
  <si>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</si>
  <si>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</si>
  <si>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</si>
  <si>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</si>
  <si>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</si>
  <si>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</si>
  <si>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</si>
  <si>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</si>
  <si>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</si>
  <si>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</si>
  <si>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</si>
  <si>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</si>
  <si>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</si>
  <si>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</si>
  <si>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</si>
  <si>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</si>
  <si>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</si>
  <si>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</si>
  <si>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</si>
  <si>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</si>
  <si>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</si>
  <si>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</si>
  <si>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</si>
  <si>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</si>
  <si>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</si>
  <si>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</si>
  <si>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</si>
  <si>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</si>
  <si>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</si>
  <si>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</si>
  <si>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</si>
  <si>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</si>
  <si>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</si>
  <si>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</si>
  <si>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</si>
  <si>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</si>
  <si>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</si>
  <si>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</si>
  <si>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</si>
  <si>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</si>
  <si>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</si>
  <si>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</si>
  <si>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</si>
  <si>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</si>
  <si>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</si>
  <si>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</si>
  <si>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</si>
  <si>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</si>
  <si>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</si>
  <si>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</si>
  <si>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</si>
  <si>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</si>
  <si>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</si>
  <si>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</si>
  <si>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</si>
  <si>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</si>
  <si>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</si>
  <si>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</si>
  <si>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</si>
  <si>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</si>
  <si>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</si>
  <si>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</si>
  <si>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</si>
  <si>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</si>
  <si>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</si>
  <si>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</si>
  <si>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</si>
  <si>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</si>
  <si>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</si>
  <si>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</si>
  <si>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</si>
  <si>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</si>
  <si>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</si>
  <si>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</si>
  <si>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</si>
  <si>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</si>
  <si>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</si>
  <si>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</si>
  <si>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</si>
  <si>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</si>
  <si>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</si>
  <si>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</si>
  <si>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</si>
  <si>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</si>
  <si>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</si>
  <si>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</si>
  <si>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</si>
  <si>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</si>
  <si>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</si>
  <si>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</si>
  <si>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</si>
  <si>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</si>
  <si>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</si>
  <si>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</si>
  <si>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</si>
  <si>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</si>
  <si>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</si>
  <si>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</si>
  <si>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</si>
  <si>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</si>
  <si>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</si>
  <si>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</si>
  <si>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</si>
  <si>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</si>
  <si>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</si>
  <si>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</si>
  <si>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</si>
  <si>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</si>
  <si>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</si>
  <si>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</si>
  <si>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</si>
  <si>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</si>
  <si>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</si>
  <si>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</si>
  <si>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</si>
  <si>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</si>
  <si>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</si>
  <si>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</si>
  <si>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</si>
  <si>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</si>
  <si>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</si>
  <si>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</si>
  <si>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</si>
  <si>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</si>
  <si>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</si>
  <si>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</si>
  <si>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</si>
  <si>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</si>
  <si>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</si>
  <si>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</si>
  <si>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</si>
  <si>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</si>
  <si>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</si>
  <si>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</si>
  <si>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</si>
  <si>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</si>
  <si>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</si>
  <si>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</si>
  <si>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</si>
  <si>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</si>
  <si>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</si>
  <si>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</si>
  <si>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</si>
  <si>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</si>
  <si>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</si>
  <si>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</si>
  <si>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</si>
  <si>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</si>
  <si>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</si>
  <si>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</si>
  <si>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</si>
  <si>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</si>
  <si>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</si>
  <si>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</si>
  <si>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</si>
  <si>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</si>
  <si>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</si>
  <si>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</si>
  <si>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</si>
  <si>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</si>
  <si>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</si>
  <si>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</si>
  <si>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</si>
  <si>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</si>
  <si>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</si>
  <si>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</si>
  <si>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</si>
  <si>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</si>
  <si>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</si>
  <si>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</si>
  <si>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</si>
  <si>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</si>
  <si>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</si>
  <si>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</si>
  <si>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</si>
  <si>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</si>
  <si>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</si>
  <si>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</si>
  <si>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</si>
  <si>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</si>
  <si>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</si>
  <si>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</si>
  <si>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</si>
  <si>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</si>
  <si>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</si>
  <si>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</si>
  <si>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</si>
  <si>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</si>
  <si>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</si>
  <si>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</si>
  <si>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</si>
  <si>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</si>
  <si>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</si>
  <si>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</si>
  <si>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</si>
  <si>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</si>
  <si>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</si>
  <si>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</si>
  <si>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</si>
  <si>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</si>
  <si>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</si>
  <si>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</si>
  <si>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</si>
  <si>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</si>
  <si>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</si>
  <si>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</si>
  <si>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</si>
  <si>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</si>
  <si>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</si>
  <si>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</si>
  <si>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</si>
  <si>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</si>
  <si>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</si>
  <si>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</si>
  <si>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</si>
  <si>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</si>
  <si>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</si>
  <si>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</si>
  <si>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</si>
  <si>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</si>
  <si>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</si>
  <si>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</si>
  <si>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</si>
  <si>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</si>
  <si>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</si>
  <si>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</si>
  <si>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</si>
  <si>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</si>
  <si>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</si>
  <si>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</si>
  <si>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</si>
  <si>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</si>
  <si>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</si>
  <si>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</si>
  <si>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</si>
  <si>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</si>
  <si>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</si>
  <si>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</si>
  <si>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</si>
  <si>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</si>
  <si>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</si>
  <si>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</si>
  <si>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</si>
  <si>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</si>
  <si>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</si>
  <si>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</si>
  <si>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</si>
  <si>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</si>
  <si>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</si>
  <si>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</si>
  <si>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</si>
  <si>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</si>
  <si>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</si>
  <si>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</si>
  <si>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</si>
  <si>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</si>
  <si>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</si>
  <si>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</si>
  <si>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</si>
  <si>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</si>
  <si>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</si>
  <si>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</si>
  <si>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</si>
  <si>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</si>
  <si>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</si>
  <si>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</si>
  <si>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</si>
  <si>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</si>
  <si>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</si>
  <si>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</si>
  <si>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</si>
  <si>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</si>
  <si>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</si>
  <si>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</si>
  <si>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</si>
  <si>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</si>
  <si>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</si>
  <si>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</si>
  <si>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</si>
  <si>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</si>
  <si>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</si>
  <si>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</si>
  <si>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</si>
  <si>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</si>
  <si>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</si>
  <si>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</si>
  <si>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</si>
  <si>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</si>
  <si>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</si>
  <si>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</si>
  <si>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</si>
  <si>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</si>
  <si>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</si>
  <si>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</si>
  <si>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</si>
  <si>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</si>
  <si>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</si>
  <si>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</si>
  <si>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</si>
  <si>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</si>
  <si>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</si>
  <si>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</si>
  <si>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</si>
  <si>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</si>
  <si>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</si>
  <si>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</si>
  <si>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</si>
  <si>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</si>
  <si>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</si>
  <si>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</si>
  <si>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</si>
  <si>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</si>
  <si>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</si>
  <si>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</si>
  <si>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</si>
  <si>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</si>
  <si>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</si>
  <si>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</si>
  <si>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</si>
  <si>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</si>
  <si>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</si>
  <si>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</si>
  <si>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</si>
  <si>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</si>
  <si>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</si>
  <si>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</si>
  <si>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</si>
  <si>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</si>
  <si>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</si>
  <si>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</si>
  <si>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</si>
  <si>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</si>
  <si>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</si>
  <si>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</si>
  <si>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</si>
  <si>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</si>
  <si>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</si>
  <si>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</si>
  <si>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</si>
  <si>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</si>
  <si>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</si>
  <si>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</si>
  <si>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</si>
  <si>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</si>
  <si>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</si>
  <si>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</si>
  <si>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</si>
  <si>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</si>
  <si>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</si>
  <si>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</si>
  <si>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</si>
  <si>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</si>
  <si>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</si>
  <si>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</si>
  <si>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</si>
  <si>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</si>
  <si>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</si>
  <si>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</si>
  <si>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</si>
  <si>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</si>
  <si>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</si>
  <si>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</si>
  <si>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</si>
  <si>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</si>
  <si>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</si>
  <si>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</si>
  <si>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</si>
  <si>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</si>
  <si>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</si>
  <si>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</si>
  <si>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</si>
  <si>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</si>
  <si>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</si>
  <si>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</si>
  <si>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</si>
  <si>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</si>
  <si>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</si>
  <si>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</si>
  <si>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</si>
  <si>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</si>
  <si>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</si>
  <si>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</si>
  <si>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</si>
  <si>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</si>
  <si>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</si>
  <si>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</si>
  <si>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</si>
  <si>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</si>
  <si>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</si>
  <si>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</si>
  <si>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</si>
  <si>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</si>
  <si>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</si>
  <si>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</si>
  <si>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</si>
  <si>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</si>
  <si>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</si>
  <si>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</si>
  <si>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</si>
  <si>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</si>
  <si>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</si>
  <si>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</si>
  <si>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</si>
  <si>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</si>
  <si>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</si>
  <si>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</si>
  <si>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</si>
  <si>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</si>
  <si>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</si>
  <si>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</si>
  <si>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</si>
  <si>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</si>
  <si>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</si>
  <si>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</si>
  <si>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</si>
  <si>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</si>
  <si>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</si>
  <si>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</si>
  <si>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</si>
  <si>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</si>
  <si>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</si>
  <si>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</si>
  <si>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</si>
  <si>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</si>
  <si>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</si>
  <si>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</si>
  <si>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</si>
  <si>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</si>
  <si>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</si>
  <si>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</si>
  <si>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</si>
  <si>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</si>
  <si>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</si>
  <si>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</si>
  <si>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</si>
  <si>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</si>
  <si>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</si>
  <si>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</si>
  <si>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</si>
  <si>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</si>
  <si>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</si>
  <si>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</si>
  <si>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</si>
  <si>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</si>
  <si>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</si>
  <si>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</si>
  <si>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</si>
  <si>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</si>
  <si>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</si>
  <si>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</si>
  <si>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</si>
  <si>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</si>
  <si>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</si>
  <si>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</si>
  <si>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</si>
  <si>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</si>
  <si>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</si>
  <si>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</si>
  <si>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</si>
  <si>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</si>
  <si>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</si>
  <si>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</si>
  <si>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</si>
  <si>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</si>
  <si>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</si>
  <si>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</si>
  <si>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</si>
  <si>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</si>
  <si>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</si>
  <si>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</si>
  <si>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</si>
  <si>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</si>
  <si>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</si>
  <si>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</si>
  <si>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</si>
  <si>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</si>
  <si>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</si>
  <si>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</si>
  <si>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</si>
  <si>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</si>
  <si>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</si>
  <si>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</si>
  <si>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</si>
  <si>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</si>
  <si>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</si>
  <si>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</si>
  <si>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</si>
  <si>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</si>
  <si>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</si>
  <si>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</si>
  <si>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</si>
  <si>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</si>
  <si>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</si>
  <si>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</si>
  <si>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</si>
  <si>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</si>
  <si>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</si>
  <si>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</si>
  <si>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</si>
  <si>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</si>
  <si>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</si>
  <si>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</si>
  <si>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</si>
  <si>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</si>
  <si>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</si>
  <si>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</si>
  <si>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</si>
  <si>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</si>
  <si>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</si>
  <si>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</si>
  <si>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</si>
  <si>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</si>
  <si>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</si>
  <si>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</si>
  <si>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</si>
  <si>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</si>
  <si>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</si>
  <si>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</si>
  <si>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</si>
  <si>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</si>
  <si>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</si>
  <si>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</si>
  <si>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</si>
  <si>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</si>
  <si>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</si>
  <si>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</si>
  <si>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</si>
  <si>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</si>
  <si>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</si>
  <si>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</si>
  <si>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</si>
  <si>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</si>
  <si>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</si>
  <si>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</si>
  <si>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</si>
  <si>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</si>
  <si>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</si>
  <si>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</si>
  <si>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</si>
  <si>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</si>
  <si>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</si>
  <si>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</si>
  <si>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</si>
  <si>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</si>
  <si>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</si>
  <si>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</si>
  <si>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</si>
  <si>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</si>
  <si>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</si>
  <si>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</si>
  <si>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</si>
  <si>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</si>
  <si>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</si>
  <si>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</si>
  <si>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</si>
  <si>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</si>
  <si>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</si>
  <si>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</si>
  <si>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</si>
  <si>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</si>
  <si>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</si>
  <si>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</si>
  <si>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</si>
  <si>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</si>
  <si>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</si>
  <si>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</si>
  <si>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</si>
  <si>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</si>
  <si>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</si>
  <si>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</si>
  <si>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</si>
  <si>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</si>
  <si>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</si>
  <si>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</si>
  <si>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</si>
  <si>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</si>
  <si>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</si>
  <si>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</si>
  <si>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</si>
  <si>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</si>
  <si>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</si>
  <si>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</si>
  <si>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</si>
  <si>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</si>
  <si>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</si>
  <si>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</si>
  <si>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</si>
  <si>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</si>
  <si>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</si>
  <si>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</si>
  <si>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</si>
  <si>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</si>
  <si>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</si>
  <si>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</si>
  <si>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</si>
  <si>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</si>
  <si>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</si>
  <si>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</si>
  <si>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</si>
  <si>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</si>
  <si>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</si>
  <si>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</si>
  <si>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</si>
  <si>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</si>
  <si>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</si>
  <si>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</si>
  <si>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</si>
  <si>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</si>
  <si>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</si>
  <si>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</si>
  <si>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</si>
  <si>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</si>
  <si>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</si>
  <si>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</si>
  <si>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</si>
  <si>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</si>
  <si>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</si>
  <si>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</si>
  <si>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</si>
  <si>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</si>
  <si>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</si>
  <si>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</si>
  <si>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</si>
  <si>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</si>
  <si>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</si>
  <si>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</si>
  <si>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</si>
  <si>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</si>
  <si>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</si>
  <si>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</si>
  <si>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</si>
  <si>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</si>
  <si>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</si>
  <si>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</si>
  <si>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</si>
  <si>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</si>
  <si>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</si>
  <si>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</si>
  <si>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</si>
  <si>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</si>
  <si>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</si>
  <si>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</si>
  <si>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</si>
  <si>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</si>
  <si>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</si>
  <si>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</si>
  <si>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</si>
  <si>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</si>
  <si>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</si>
  <si>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</si>
  <si>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</si>
  <si>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</si>
  <si>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</si>
  <si>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</si>
  <si>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</si>
  <si>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</si>
  <si>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</si>
  <si>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</si>
  <si>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</si>
  <si>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</si>
  <si>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</si>
  <si>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</si>
  <si>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</si>
  <si>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</si>
  <si>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</si>
  <si>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</si>
  <si>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</si>
  <si>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</si>
  <si>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</si>
  <si>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</si>
  <si>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</si>
  <si>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</si>
  <si>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</si>
  <si>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</si>
  <si>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</si>
  <si>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</si>
  <si>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</si>
  <si>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</si>
  <si>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</si>
  <si>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</si>
  <si>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</si>
  <si>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</si>
  <si>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</si>
  <si>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</si>
  <si>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</si>
  <si>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</si>
  <si>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</si>
  <si>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</si>
  <si>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</si>
  <si>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</si>
  <si>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</si>
  <si>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</si>
  <si>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</si>
  <si>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</si>
  <si>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</si>
  <si>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</si>
  <si>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</si>
  <si>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</si>
  <si>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</si>
  <si>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</si>
  <si>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</si>
  <si>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</si>
  <si>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</si>
  <si>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</si>
  <si>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</si>
  <si>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</si>
  <si>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</si>
  <si>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</si>
  <si>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</si>
  <si>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</si>
  <si>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</si>
  <si>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</si>
  <si>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</si>
  <si>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</si>
  <si>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</si>
  <si>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</si>
  <si>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</si>
  <si>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</si>
  <si>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</si>
  <si>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</si>
  <si>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</si>
  <si>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</si>
  <si>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</si>
  <si>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</si>
  <si>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</si>
  <si>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</si>
  <si>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</si>
  <si>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</si>
  <si>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</si>
  <si>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</si>
  <si>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</si>
  <si>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</si>
  <si>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</si>
  <si>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</si>
  <si>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</si>
  <si>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</si>
  <si>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</si>
  <si>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</si>
  <si>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</si>
  <si>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</si>
  <si>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</si>
  <si>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</si>
  <si>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</si>
  <si>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</si>
  <si>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</si>
  <si>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</si>
  <si>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</si>
  <si>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</si>
  <si>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</si>
  <si>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</si>
  <si>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</si>
  <si>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</si>
  <si>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</si>
  <si>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</si>
  <si>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</si>
  <si>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</si>
  <si>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</si>
  <si>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</si>
  <si>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</si>
  <si>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</si>
  <si>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</si>
  <si>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</si>
  <si>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</si>
  <si>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</si>
  <si>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</si>
  <si>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</si>
  <si>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</si>
  <si>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</si>
  <si>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</si>
  <si>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</si>
  <si>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</si>
  <si>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</si>
  <si>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</si>
  <si>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</si>
  <si>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</si>
  <si>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</si>
  <si>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</si>
  <si>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</si>
  <si>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</si>
  <si>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</si>
  <si>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</si>
  <si>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</si>
  <si>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</si>
  <si>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</si>
  <si>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</si>
  <si>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</si>
  <si>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</si>
  <si>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</si>
  <si>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</si>
  <si>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</si>
  <si>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</si>
  <si>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</si>
  <si>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</si>
  <si>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</si>
  <si>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</si>
  <si>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</si>
  <si>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</si>
  <si>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</si>
  <si>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</si>
  <si>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</si>
  <si>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</si>
  <si>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</si>
  <si>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</si>
  <si>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</si>
  <si>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</si>
  <si>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</si>
  <si>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</si>
  <si>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</si>
  <si>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</si>
  <si>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</si>
  <si>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</si>
  <si>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</si>
  <si>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</si>
  <si>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</si>
  <si>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</si>
  <si>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</si>
  <si>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</si>
  <si>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</si>
  <si>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</si>
  <si>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</si>
  <si>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</si>
  <si>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</si>
  <si>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</si>
  <si>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</si>
  <si>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</si>
  <si>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</si>
  <si>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</si>
  <si>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</si>
  <si>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</si>
  <si>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</si>
  <si>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</si>
  <si>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</si>
  <si>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</si>
  <si>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</si>
  <si>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</si>
  <si>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</si>
  <si>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</si>
  <si>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</si>
  <si>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</si>
  <si>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</si>
  <si>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</si>
  <si>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</si>
  <si>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</si>
  <si>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</si>
  <si>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</si>
  <si>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</si>
  <si>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</si>
  <si>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</si>
  <si>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</si>
  <si>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</si>
  <si>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</si>
  <si>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</si>
  <si>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</si>
  <si>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</si>
  <si>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</si>
  <si>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</si>
  <si>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</si>
  <si>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</si>
  <si>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</si>
  <si>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</si>
  <si>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</si>
  <si>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</si>
  <si>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</si>
  <si>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</si>
  <si>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</si>
  <si>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</si>
  <si>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</si>
  <si>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</si>
  <si>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</si>
  <si>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</si>
  <si>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</si>
  <si>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</si>
  <si>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</si>
  <si>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</si>
  <si>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</si>
  <si>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</si>
  <si>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</si>
  <si>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</si>
  <si>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</si>
  <si>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</si>
  <si>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</si>
  <si>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</si>
  <si>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</si>
  <si>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</si>
  <si>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</si>
  <si>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</si>
  <si>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</si>
  <si>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</si>
  <si>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</si>
  <si>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</si>
  <si>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</si>
  <si>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</si>
  <si>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</si>
  <si>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</si>
  <si>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</si>
  <si>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</si>
  <si>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</si>
  <si>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</si>
  <si>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</si>
  <si>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</si>
  <si>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</si>
  <si>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</si>
  <si>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</si>
  <si>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</si>
  <si>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</si>
  <si>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</si>
  <si>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</si>
  <si>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</si>
  <si>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</si>
  <si>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</si>
  <si>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</si>
  <si>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</si>
  <si>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</si>
  <si>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</si>
  <si>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</si>
  <si>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</si>
  <si>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</si>
  <si>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</si>
  <si>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</si>
  <si>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</si>
  <si>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</si>
  <si>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</si>
  <si>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</si>
  <si>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</si>
  <si>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</si>
  <si>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</si>
  <si>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</si>
  <si>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</si>
  <si>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</si>
  <si>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</si>
  <si>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</si>
  <si>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</si>
  <si>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</si>
  <si>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</si>
  <si>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</si>
  <si>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</si>
  <si>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</si>
  <si>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</si>
  <si>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</si>
  <si>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</si>
  <si>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</si>
  <si>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</si>
  <si>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</si>
  <si>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</si>
  <si>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</si>
  <si>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</si>
  <si>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</si>
  <si>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</si>
  <si>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</si>
  <si>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</si>
  <si>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</si>
  <si>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</si>
  <si>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</si>
  <si>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</si>
  <si>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</si>
  <si>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</si>
  <si>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</si>
  <si>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</si>
  <si>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</si>
  <si>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</si>
  <si>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</si>
  <si>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</si>
  <si>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</si>
  <si>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</si>
  <si>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</si>
  <si>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</si>
  <si>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</si>
  <si>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</si>
  <si>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</si>
  <si>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</si>
  <si>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</si>
  <si>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</si>
  <si>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</si>
  <si>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</si>
  <si>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</si>
  <si>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</si>
  <si>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</si>
  <si>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</si>
  <si>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</si>
  <si>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</si>
  <si>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</si>
  <si>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</si>
  <si>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</si>
  <si>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</si>
  <si>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</si>
  <si>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</si>
  <si>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</si>
  <si>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</si>
  <si>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</si>
  <si>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</si>
  <si>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</si>
  <si>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</si>
  <si>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</si>
  <si>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</si>
  <si>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</si>
  <si>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</si>
  <si>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</si>
  <si>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</si>
  <si>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</si>
  <si>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</si>
  <si>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神戸アドベンチスト病院</t>
    <phoneticPr fontId="3"/>
  </si>
  <si>
    <t>〒651-1321 神戸市北区有野台８－４－１</t>
    <phoneticPr fontId="3"/>
  </si>
  <si>
    <t>〇</t>
  </si>
  <si>
    <t>その他の法人</t>
  </si>
  <si>
    <t>複数の診療科で活用</t>
  </si>
  <si>
    <t>循環器内科</t>
  </si>
  <si>
    <t>内科</t>
  </si>
  <si>
    <t>産婦人科</t>
  </si>
  <si>
    <t>急性期一般入院料１</t>
  </si>
  <si>
    <t>ＤＰＣ標準病院群</t>
  </si>
  <si>
    <t>有</t>
  </si>
  <si>
    <t>看護必要度Ⅰ</t>
    <phoneticPr fontId="3"/>
  </si>
  <si>
    <t>2階病棟・新生児病棟・3階北病棟</t>
  </si>
  <si>
    <t>急性期機能</t>
  </si>
  <si>
    <t>緩和ケア病棟入院料１</t>
  </si>
  <si>
    <t>-</t>
    <phoneticPr fontId="3"/>
  </si>
  <si>
    <t>ホスピス病棟</t>
  </si>
  <si>
    <t>整形外科</t>
  </si>
  <si>
    <t>外科</t>
  </si>
  <si>
    <t>地域包括ケア病棟入院料１</t>
  </si>
  <si>
    <t>3階南病棟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</si>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</sst>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46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1049</v>
      </c>
      <c r="M9" s="282" t="s">
        <v>1053</v>
      </c>
      <c r="N9" s="282" t="s">
        <v>1057</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t="s">
        <v>1039</v>
      </c>
      <c r="N11" s="25"/>
    </row>
    <row r="12" spans="1:22" s="21" customFormat="1" ht="34.5" customHeight="1">
      <c r="A12" s="244" t="s">
        <v>606</v>
      </c>
      <c r="B12" s="24"/>
      <c r="C12" s="19"/>
      <c r="D12" s="19"/>
      <c r="E12" s="19"/>
      <c r="F12" s="19"/>
      <c r="G12" s="19"/>
      <c r="H12" s="20"/>
      <c r="I12" s="422" t="s">
        <v>4</v>
      </c>
      <c r="J12" s="422"/>
      <c r="K12" s="422"/>
      <c r="L12" s="29"/>
      <c r="M12" s="29"/>
      <c r="N12" s="29" t="s">
        <v>1039</v>
      </c>
    </row>
    <row r="13" spans="1:22" s="21" customFormat="1" ht="34.5" customHeight="1">
      <c r="A13" s="244" t="s">
        <v>606</v>
      </c>
      <c r="B13" s="17"/>
      <c r="C13" s="19"/>
      <c r="D13" s="19"/>
      <c r="E13" s="19"/>
      <c r="F13" s="19"/>
      <c r="G13" s="19"/>
      <c r="H13" s="20"/>
      <c r="I13" s="422" t="s">
        <v>5</v>
      </c>
      <c r="J13" s="422"/>
      <c r="K13" s="422"/>
      <c r="L13" s="28"/>
      <c r="M13" s="28"/>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1049</v>
      </c>
      <c r="M22" s="282" t="s">
        <v>1053</v>
      </c>
      <c r="N22" s="282" t="s">
        <v>1057</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t="s">
        <v>1039</v>
      </c>
      <c r="N24" s="25"/>
    </row>
    <row r="25" spans="1:22" s="21" customFormat="1" ht="34.5" customHeight="1">
      <c r="A25" s="244" t="s">
        <v>607</v>
      </c>
      <c r="B25" s="24"/>
      <c r="C25" s="19"/>
      <c r="D25" s="19"/>
      <c r="E25" s="19"/>
      <c r="F25" s="19"/>
      <c r="G25" s="19"/>
      <c r="H25" s="20"/>
      <c r="I25" s="303" t="s">
        <v>4</v>
      </c>
      <c r="J25" s="304"/>
      <c r="K25" s="305"/>
      <c r="L25" s="29"/>
      <c r="M25" s="29"/>
      <c r="N25" s="29" t="s">
        <v>1039</v>
      </c>
    </row>
    <row r="26" spans="1:22" s="21" customFormat="1" ht="34.5" customHeight="1">
      <c r="A26" s="244" t="s">
        <v>607</v>
      </c>
      <c r="B26" s="17"/>
      <c r="C26" s="19"/>
      <c r="D26" s="19"/>
      <c r="E26" s="19"/>
      <c r="F26" s="19"/>
      <c r="G26" s="19"/>
      <c r="H26" s="20"/>
      <c r="I26" s="303" t="s">
        <v>5</v>
      </c>
      <c r="J26" s="304"/>
      <c r="K26" s="305"/>
      <c r="L26" s="28"/>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1049</v>
      </c>
      <c r="M35" s="282" t="s">
        <v>1053</v>
      </c>
      <c r="N35" s="282" t="s">
        <v>1057</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1049</v>
      </c>
      <c r="M44" s="282" t="s">
        <v>1053</v>
      </c>
      <c r="N44" s="282" t="s">
        <v>1057</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39">
      <c r="A89" s="243"/>
      <c r="B89" s="18"/>
      <c r="C89" s="62"/>
      <c r="D89" s="3"/>
      <c r="E89" s="3"/>
      <c r="F89" s="3"/>
      <c r="G89" s="3"/>
      <c r="H89" s="287"/>
      <c r="I89" s="287"/>
      <c r="J89" s="64" t="s">
        <v>35</v>
      </c>
      <c r="K89" s="65"/>
      <c r="L89" s="262" t="s">
        <v>1049</v>
      </c>
      <c r="M89" s="262" t="s">
        <v>1053</v>
      </c>
      <c r="N89" s="262" t="s">
        <v>1057</v>
      </c>
    </row>
    <row r="90" spans="1:22" s="21" customFormat="1">
      <c r="A90" s="243"/>
      <c r="B90" s="1"/>
      <c r="C90" s="3"/>
      <c r="D90" s="3"/>
      <c r="E90" s="3"/>
      <c r="F90" s="3"/>
      <c r="G90" s="3"/>
      <c r="H90" s="287"/>
      <c r="I90" s="67" t="s">
        <v>36</v>
      </c>
      <c r="J90" s="68"/>
      <c r="K90" s="69"/>
      <c r="L90" s="262" t="s">
        <v>1050</v>
      </c>
      <c r="M90" s="262" t="s">
        <v>1050</v>
      </c>
      <c r="N90" s="262" t="s">
        <v>1058</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1049</v>
      </c>
      <c r="M97" s="66" t="s">
        <v>1053</v>
      </c>
      <c r="N97" s="66" t="s">
        <v>1057</v>
      </c>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70" t="s">
        <v>1058</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116</v>
      </c>
      <c r="K99" s="237" t="str">
        <f>IF(OR(COUNTIF(L99:N99,"未確認")&gt;0,COUNTIF(L99:N99,"~*")&gt;0),"※","")</f>
        <v/>
      </c>
      <c r="L99" s="258">
        <v>57</v>
      </c>
      <c r="M99" s="258">
        <v>21</v>
      </c>
      <c r="N99" s="258">
        <v>38</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116</v>
      </c>
      <c r="K101" s="237" t="str">
        <f>IF(OR(COUNTIF(L101:N101,"未確認")&gt;0,COUNTIF(L101:N101,"~*")&gt;0),"※","")</f>
        <v/>
      </c>
      <c r="L101" s="258">
        <v>57</v>
      </c>
      <c r="M101" s="258">
        <v>21</v>
      </c>
      <c r="N101" s="258">
        <v>38</v>
      </c>
    </row>
    <row r="102" spans="1:22" s="83" customFormat="1" ht="34.5" customHeight="1">
      <c r="A102" s="244" t="s">
        <v>610</v>
      </c>
      <c r="B102" s="84"/>
      <c r="C102" s="377"/>
      <c r="D102" s="379"/>
      <c r="E102" s="317" t="s">
        <v>612</v>
      </c>
      <c r="F102" s="318"/>
      <c r="G102" s="318"/>
      <c r="H102" s="319"/>
      <c r="I102" s="420"/>
      <c r="J102" s="256">
        <f t="shared" si="0"/>
        <v>116</v>
      </c>
      <c r="K102" s="237" t="str">
        <f t="shared" ref="K102:K111" si="1">IF(OR(COUNTIF(L101:N101,"未確認")&gt;0,COUNTIF(L101:N101,"~*")&gt;0),"※","")</f>
        <v/>
      </c>
      <c r="L102" s="258">
        <v>57</v>
      </c>
      <c r="M102" s="258">
        <v>21</v>
      </c>
      <c r="N102" s="258">
        <v>38</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66" t="s">
        <v>1057</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70" t="s">
        <v>1058</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1043</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533</v>
      </c>
      <c r="N121" s="98" t="s">
        <v>1054</v>
      </c>
    </row>
    <row r="122" spans="1:22" s="83" customFormat="1" ht="40.5" customHeight="1">
      <c r="A122" s="244" t="s">
        <v>619</v>
      </c>
      <c r="B122" s="1"/>
      <c r="C122" s="295"/>
      <c r="D122" s="297"/>
      <c r="E122" s="396"/>
      <c r="F122" s="418"/>
      <c r="G122" s="418"/>
      <c r="H122" s="397"/>
      <c r="I122" s="354"/>
      <c r="J122" s="101"/>
      <c r="K122" s="102"/>
      <c r="L122" s="98" t="s">
        <v>1043</v>
      </c>
      <c r="M122" s="98" t="s">
        <v>533</v>
      </c>
      <c r="N122" s="98" t="s">
        <v>1055</v>
      </c>
    </row>
    <row r="123" spans="1:22" s="83" customFormat="1" ht="40.5" customHeight="1">
      <c r="A123" s="244" t="s">
        <v>620</v>
      </c>
      <c r="B123" s="1"/>
      <c r="C123" s="289"/>
      <c r="D123" s="290"/>
      <c r="E123" s="377"/>
      <c r="F123" s="378"/>
      <c r="G123" s="378"/>
      <c r="H123" s="379"/>
      <c r="I123" s="341"/>
      <c r="J123" s="105"/>
      <c r="K123" s="106"/>
      <c r="L123" s="98" t="s">
        <v>1044</v>
      </c>
      <c r="M123" s="98" t="s">
        <v>533</v>
      </c>
      <c r="N123" s="98" t="s">
        <v>1043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66" t="s">
        <v>1057</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70" t="s">
        <v>1058</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1051</v>
      </c>
      <c r="N131" s="98" t="s">
        <v>1056</v>
      </c>
    </row>
    <row r="132" spans="1:22" s="83" customFormat="1" ht="34.5" customHeight="1">
      <c r="A132" s="244" t="s">
        <v>621</v>
      </c>
      <c r="B132" s="84"/>
      <c r="C132" s="295"/>
      <c r="D132" s="297"/>
      <c r="E132" s="320" t="s">
        <v>58</v>
      </c>
      <c r="F132" s="321"/>
      <c r="G132" s="321"/>
      <c r="H132" s="322"/>
      <c r="I132" s="389"/>
      <c r="J132" s="101"/>
      <c r="K132" s="102"/>
      <c r="L132" s="82">
        <v>57</v>
      </c>
      <c r="M132" s="82">
        <v>21</v>
      </c>
      <c r="N132" s="82">
        <v>38</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66" t="s">
        <v>1057</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70" t="s">
        <v>1058</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174</v>
      </c>
      <c r="K145" s="264" t="str">
        <f t="shared" ref="K145:K176" si="3">IF(OR(COUNTIF(L145:N145,"未確認")&gt;0,COUNTIF(L145:N145,"~*")&gt;0),"※","")</f>
        <v/>
      </c>
      <c r="L145" s="117">
        <v>174</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v>0</v>
      </c>
      <c r="N155" s="117" t="s">
        <v>541</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89</v>
      </c>
      <c r="K200" s="264" t="str">
        <f t="shared" si="5"/>
        <v/>
      </c>
      <c r="L200" s="117">
        <v>0</v>
      </c>
      <c r="M200" s="117">
        <v>0</v>
      </c>
      <c r="N200" s="117">
        <v>89</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30</v>
      </c>
      <c r="K210" s="264" t="str">
        <f t="shared" si="7"/>
        <v/>
      </c>
      <c r="L210" s="117">
        <v>0</v>
      </c>
      <c r="M210" s="117">
        <v>30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1053</v>
      </c>
      <c r="N226" s="66" t="s">
        <v>1057</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70" t="s">
        <v>1058</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66" t="s">
        <v>1057</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1058</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66" t="s">
        <v>1057</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70" t="s">
        <v>1058</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66" t="s">
        <v>1057</v>
      </c>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1050</v>
      </c>
      <c r="N254" s="137" t="s">
        <v>1058</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66" t="s">
        <v>1057</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70" t="s">
        <v>1058</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15</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3.3</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66</v>
      </c>
      <c r="K269" s="81" t="str">
        <f t="shared" si="8"/>
        <v/>
      </c>
      <c r="L269" s="147">
        <v>31</v>
      </c>
      <c r="M269" s="147">
        <v>18</v>
      </c>
      <c r="N269" s="147">
        <v>17</v>
      </c>
    </row>
    <row r="270" spans="1:22" s="83" customFormat="1" ht="34.5" customHeight="1">
      <c r="A270" s="249" t="s">
        <v>725</v>
      </c>
      <c r="B270" s="120"/>
      <c r="C270" s="371"/>
      <c r="D270" s="371"/>
      <c r="E270" s="371"/>
      <c r="F270" s="371"/>
      <c r="G270" s="371" t="s">
        <v>148</v>
      </c>
      <c r="H270" s="371"/>
      <c r="I270" s="404"/>
      <c r="J270" s="266">
        <f t="shared" si="9"/>
        <v>6.7</v>
      </c>
      <c r="K270" s="81" t="str">
        <f t="shared" si="8"/>
        <v/>
      </c>
      <c r="L270" s="148">
        <v>5.3</v>
      </c>
      <c r="M270" s="148">
        <v>1.1000000000000001</v>
      </c>
      <c r="N270" s="148">
        <v>0.3</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2</v>
      </c>
      <c r="K273" s="81" t="str">
        <f t="shared" si="8"/>
        <v/>
      </c>
      <c r="L273" s="147">
        <v>2</v>
      </c>
      <c r="M273" s="147">
        <v>0</v>
      </c>
      <c r="N273" s="147">
        <v>0</v>
      </c>
    </row>
    <row r="274" spans="1:14" s="83" customFormat="1" ht="34.5" customHeight="1">
      <c r="A274" s="249" t="s">
        <v>727</v>
      </c>
      <c r="B274" s="120"/>
      <c r="C274" s="372"/>
      <c r="D274" s="372"/>
      <c r="E274" s="372"/>
      <c r="F274" s="372"/>
      <c r="G274" s="371" t="s">
        <v>148</v>
      </c>
      <c r="H274" s="371"/>
      <c r="I274" s="404"/>
      <c r="J274" s="266">
        <f t="shared" si="9"/>
        <v>1.6</v>
      </c>
      <c r="K274" s="81" t="str">
        <f t="shared" si="8"/>
        <v/>
      </c>
      <c r="L274" s="148">
        <v>1.6</v>
      </c>
      <c r="M274" s="148">
        <v>0</v>
      </c>
      <c r="N274" s="148">
        <v>0</v>
      </c>
    </row>
    <row r="275" spans="1:14" s="83" customFormat="1" ht="34.5" customHeight="1">
      <c r="A275" s="249" t="s">
        <v>728</v>
      </c>
      <c r="B275" s="120"/>
      <c r="C275" s="371" t="s">
        <v>153</v>
      </c>
      <c r="D275" s="372"/>
      <c r="E275" s="372"/>
      <c r="F275" s="372"/>
      <c r="G275" s="371" t="s">
        <v>146</v>
      </c>
      <c r="H275" s="371"/>
      <c r="I275" s="404"/>
      <c r="J275" s="266">
        <f t="shared" si="9"/>
        <v>11</v>
      </c>
      <c r="K275" s="81" t="str">
        <f t="shared" si="8"/>
        <v/>
      </c>
      <c r="L275" s="147">
        <v>11</v>
      </c>
      <c r="M275" s="147">
        <v>0</v>
      </c>
      <c r="N275" s="147">
        <v>0</v>
      </c>
    </row>
    <row r="276" spans="1:14" s="83" customFormat="1" ht="34.5" customHeight="1">
      <c r="A276" s="249" t="s">
        <v>728</v>
      </c>
      <c r="B276" s="84"/>
      <c r="C276" s="372"/>
      <c r="D276" s="372"/>
      <c r="E276" s="372"/>
      <c r="F276" s="372"/>
      <c r="G276" s="371" t="s">
        <v>148</v>
      </c>
      <c r="H276" s="371"/>
      <c r="I276" s="404"/>
      <c r="J276" s="266">
        <f t="shared" si="9"/>
        <v>1.6</v>
      </c>
      <c r="K276" s="81" t="str">
        <f t="shared" si="8"/>
        <v/>
      </c>
      <c r="L276" s="148">
        <v>1.6</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4</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0.9</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7</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0.8</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10</v>
      </c>
      <c r="M297" s="147">
        <v>5</v>
      </c>
      <c r="N297" s="147">
        <v>5</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3.6</v>
      </c>
      <c r="M298" s="148">
        <v>10.9</v>
      </c>
      <c r="N298" s="148">
        <v>1.6</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16</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1.4</v>
      </c>
      <c r="M302" s="148">
        <v>4.2</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1.2</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0.8</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5</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66" t="s">
        <v>1057</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137" t="s">
        <v>1058</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66" t="s">
        <v>1057</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137" t="s">
        <v>1058</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c r="N367" s="66" t="s">
        <v>1057</v>
      </c>
    </row>
    <row r="368" spans="1:22" s="118" customFormat="1" ht="20.25" customHeight="1">
      <c r="A368" s="243"/>
      <c r="B368" s="1"/>
      <c r="C368" s="3"/>
      <c r="D368" s="3"/>
      <c r="E368" s="3"/>
      <c r="F368" s="3"/>
      <c r="G368" s="3"/>
      <c r="H368" s="287"/>
      <c r="I368" s="67" t="s">
        <v>36</v>
      </c>
      <c r="J368" s="170"/>
      <c r="K368" s="79"/>
      <c r="L368" s="137" t="s">
        <v>1050</v>
      </c>
      <c r="M368" s="137" t="s">
        <v>1050</v>
      </c>
      <c r="N368" s="137" t="s">
        <v>1058</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66" t="s">
        <v>1057</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1058</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3347</v>
      </c>
      <c r="K392" s="81" t="str">
        <f t="shared" ref="K392:K397" si="12">IF(OR(COUNTIF(L392:N392,"未確認")&gt;0,COUNTIF(L392:N392,"~*")&gt;0),"※","")</f>
        <v/>
      </c>
      <c r="L392" s="147">
        <v>2300</v>
      </c>
      <c r="M392" s="147">
        <v>196</v>
      </c>
      <c r="N392" s="147">
        <v>851</v>
      </c>
    </row>
    <row r="393" spans="1:22" s="83" customFormat="1" ht="34.5" customHeight="1">
      <c r="A393" s="249" t="s">
        <v>773</v>
      </c>
      <c r="B393" s="84"/>
      <c r="C393" s="370"/>
      <c r="D393" s="380"/>
      <c r="E393" s="320" t="s">
        <v>224</v>
      </c>
      <c r="F393" s="321"/>
      <c r="G393" s="321"/>
      <c r="H393" s="322"/>
      <c r="I393" s="343"/>
      <c r="J393" s="140">
        <f t="shared" si="11"/>
        <v>2203</v>
      </c>
      <c r="K393" s="81" t="str">
        <f t="shared" si="12"/>
        <v/>
      </c>
      <c r="L393" s="147">
        <v>1239</v>
      </c>
      <c r="M393" s="147">
        <v>152</v>
      </c>
      <c r="N393" s="147">
        <v>812</v>
      </c>
    </row>
    <row r="394" spans="1:22" s="83" customFormat="1" ht="34.5" customHeight="1">
      <c r="A394" s="250" t="s">
        <v>774</v>
      </c>
      <c r="B394" s="84"/>
      <c r="C394" s="370"/>
      <c r="D394" s="381"/>
      <c r="E394" s="320" t="s">
        <v>225</v>
      </c>
      <c r="F394" s="321"/>
      <c r="G394" s="321"/>
      <c r="H394" s="322"/>
      <c r="I394" s="343"/>
      <c r="J394" s="140">
        <f t="shared" si="11"/>
        <v>524</v>
      </c>
      <c r="K394" s="81" t="str">
        <f t="shared" si="12"/>
        <v/>
      </c>
      <c r="L394" s="147">
        <v>523</v>
      </c>
      <c r="M394" s="147">
        <v>1</v>
      </c>
      <c r="N394" s="147">
        <v>0</v>
      </c>
    </row>
    <row r="395" spans="1:22" s="83" customFormat="1" ht="34.5" customHeight="1">
      <c r="A395" s="250" t="s">
        <v>775</v>
      </c>
      <c r="B395" s="84"/>
      <c r="C395" s="370"/>
      <c r="D395" s="382"/>
      <c r="E395" s="320" t="s">
        <v>226</v>
      </c>
      <c r="F395" s="321"/>
      <c r="G395" s="321"/>
      <c r="H395" s="322"/>
      <c r="I395" s="343"/>
      <c r="J395" s="140">
        <f t="shared" si="11"/>
        <v>620</v>
      </c>
      <c r="K395" s="81" t="str">
        <f t="shared" si="12"/>
        <v/>
      </c>
      <c r="L395" s="147">
        <v>538</v>
      </c>
      <c r="M395" s="147">
        <v>43</v>
      </c>
      <c r="N395" s="147">
        <v>39</v>
      </c>
    </row>
    <row r="396" spans="1:22" s="83" customFormat="1" ht="34.5" customHeight="1">
      <c r="A396" s="250" t="s">
        <v>776</v>
      </c>
      <c r="B396" s="1"/>
      <c r="C396" s="370"/>
      <c r="D396" s="320" t="s">
        <v>227</v>
      </c>
      <c r="E396" s="321"/>
      <c r="F396" s="321"/>
      <c r="G396" s="321"/>
      <c r="H396" s="322"/>
      <c r="I396" s="343"/>
      <c r="J396" s="140">
        <f t="shared" si="11"/>
        <v>32164</v>
      </c>
      <c r="K396" s="81" t="str">
        <f t="shared" si="12"/>
        <v/>
      </c>
      <c r="L396" s="147">
        <v>14764</v>
      </c>
      <c r="M396" s="147">
        <v>6474</v>
      </c>
      <c r="N396" s="147">
        <v>10926</v>
      </c>
    </row>
    <row r="397" spans="1:22" s="83" customFormat="1" ht="34.5" customHeight="1">
      <c r="A397" s="250" t="s">
        <v>777</v>
      </c>
      <c r="B397" s="119"/>
      <c r="C397" s="370"/>
      <c r="D397" s="320" t="s">
        <v>228</v>
      </c>
      <c r="E397" s="321"/>
      <c r="F397" s="321"/>
      <c r="G397" s="321"/>
      <c r="H397" s="322"/>
      <c r="I397" s="344"/>
      <c r="J397" s="140">
        <f t="shared" si="11"/>
        <v>3763</v>
      </c>
      <c r="K397" s="81" t="str">
        <f t="shared" si="12"/>
        <v/>
      </c>
      <c r="L397" s="147">
        <v>2709</v>
      </c>
      <c r="M397" s="147">
        <v>204</v>
      </c>
      <c r="N397" s="147">
        <v>850</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66" t="s">
        <v>1057</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70" t="s">
        <v>1058</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3699</v>
      </c>
      <c r="K405" s="81" t="str">
        <f t="shared" ref="K405:K422" si="14">IF(OR(COUNTIF(L405:N405,"未確認")&gt;0,COUNTIF(L405:N405,"~*")&gt;0),"※","")</f>
        <v/>
      </c>
      <c r="L405" s="147">
        <v>2644</v>
      </c>
      <c r="M405" s="147">
        <v>204</v>
      </c>
      <c r="N405" s="147">
        <v>851</v>
      </c>
    </row>
    <row r="406" spans="1:22" s="83" customFormat="1" ht="34.5" customHeight="1">
      <c r="A406" s="251" t="s">
        <v>779</v>
      </c>
      <c r="B406" s="119"/>
      <c r="C406" s="369"/>
      <c r="D406" s="375" t="s">
        <v>233</v>
      </c>
      <c r="E406" s="377" t="s">
        <v>234</v>
      </c>
      <c r="F406" s="378"/>
      <c r="G406" s="378"/>
      <c r="H406" s="379"/>
      <c r="I406" s="361"/>
      <c r="J406" s="140">
        <f t="shared" si="13"/>
        <v>872</v>
      </c>
      <c r="K406" s="81" t="str">
        <f t="shared" si="14"/>
        <v/>
      </c>
      <c r="L406" s="147">
        <v>118</v>
      </c>
      <c r="M406" s="147">
        <v>38</v>
      </c>
      <c r="N406" s="147">
        <v>716</v>
      </c>
    </row>
    <row r="407" spans="1:22" s="83" customFormat="1" ht="34.5" customHeight="1">
      <c r="A407" s="251" t="s">
        <v>780</v>
      </c>
      <c r="B407" s="119"/>
      <c r="C407" s="369"/>
      <c r="D407" s="369"/>
      <c r="E407" s="320" t="s">
        <v>235</v>
      </c>
      <c r="F407" s="321"/>
      <c r="G407" s="321"/>
      <c r="H407" s="322"/>
      <c r="I407" s="361"/>
      <c r="J407" s="140">
        <f t="shared" si="13"/>
        <v>2185</v>
      </c>
      <c r="K407" s="81" t="str">
        <f t="shared" si="14"/>
        <v/>
      </c>
      <c r="L407" s="147">
        <v>1972</v>
      </c>
      <c r="M407" s="147">
        <v>86</v>
      </c>
      <c r="N407" s="147">
        <v>127</v>
      </c>
    </row>
    <row r="408" spans="1:22" s="83" customFormat="1" ht="34.5" customHeight="1">
      <c r="A408" s="251" t="s">
        <v>781</v>
      </c>
      <c r="B408" s="119"/>
      <c r="C408" s="369"/>
      <c r="D408" s="369"/>
      <c r="E408" s="320" t="s">
        <v>236</v>
      </c>
      <c r="F408" s="321"/>
      <c r="G408" s="321"/>
      <c r="H408" s="322"/>
      <c r="I408" s="361"/>
      <c r="J408" s="140">
        <f t="shared" si="13"/>
        <v>103</v>
      </c>
      <c r="K408" s="81" t="str">
        <f t="shared" si="14"/>
        <v/>
      </c>
      <c r="L408" s="147">
        <v>27</v>
      </c>
      <c r="M408" s="147">
        <v>70</v>
      </c>
      <c r="N408" s="147">
        <v>6</v>
      </c>
    </row>
    <row r="409" spans="1:22" s="83" customFormat="1" ht="34.5" customHeight="1">
      <c r="A409" s="251" t="s">
        <v>782</v>
      </c>
      <c r="B409" s="119"/>
      <c r="C409" s="369"/>
      <c r="D409" s="369"/>
      <c r="E409" s="317" t="s">
        <v>989</v>
      </c>
      <c r="F409" s="318"/>
      <c r="G409" s="318"/>
      <c r="H409" s="319"/>
      <c r="I409" s="361"/>
      <c r="J409" s="140">
        <f t="shared" si="13"/>
        <v>158</v>
      </c>
      <c r="K409" s="81" t="str">
        <f t="shared" si="14"/>
        <v/>
      </c>
      <c r="L409" s="147">
        <v>146</v>
      </c>
      <c r="M409" s="147">
        <v>10</v>
      </c>
      <c r="N409" s="147">
        <v>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381</v>
      </c>
      <c r="K411" s="81" t="str">
        <f t="shared" si="14"/>
        <v/>
      </c>
      <c r="L411" s="147">
        <v>381</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3763</v>
      </c>
      <c r="K413" s="81" t="str">
        <f t="shared" si="14"/>
        <v/>
      </c>
      <c r="L413" s="147">
        <v>2709</v>
      </c>
      <c r="M413" s="147">
        <v>204</v>
      </c>
      <c r="N413" s="147">
        <v>850</v>
      </c>
    </row>
    <row r="414" spans="1:22" s="83" customFormat="1" ht="34.5" customHeight="1">
      <c r="A414" s="251" t="s">
        <v>787</v>
      </c>
      <c r="B414" s="119"/>
      <c r="C414" s="369"/>
      <c r="D414" s="375" t="s">
        <v>240</v>
      </c>
      <c r="E414" s="377" t="s">
        <v>241</v>
      </c>
      <c r="F414" s="378"/>
      <c r="G414" s="378"/>
      <c r="H414" s="379"/>
      <c r="I414" s="361"/>
      <c r="J414" s="140">
        <f t="shared" si="13"/>
        <v>839</v>
      </c>
      <c r="K414" s="81" t="str">
        <f t="shared" si="14"/>
        <v/>
      </c>
      <c r="L414" s="147">
        <v>784</v>
      </c>
      <c r="M414" s="147">
        <v>10</v>
      </c>
      <c r="N414" s="147">
        <v>45</v>
      </c>
    </row>
    <row r="415" spans="1:22" s="83" customFormat="1" ht="34.5" customHeight="1">
      <c r="A415" s="251" t="s">
        <v>788</v>
      </c>
      <c r="B415" s="119"/>
      <c r="C415" s="369"/>
      <c r="D415" s="369"/>
      <c r="E415" s="320" t="s">
        <v>242</v>
      </c>
      <c r="F415" s="321"/>
      <c r="G415" s="321"/>
      <c r="H415" s="322"/>
      <c r="I415" s="361"/>
      <c r="J415" s="140">
        <f t="shared" si="13"/>
        <v>2490</v>
      </c>
      <c r="K415" s="81" t="str">
        <f t="shared" si="14"/>
        <v/>
      </c>
      <c r="L415" s="147">
        <v>1848</v>
      </c>
      <c r="M415" s="147">
        <v>31</v>
      </c>
      <c r="N415" s="147">
        <v>611</v>
      </c>
    </row>
    <row r="416" spans="1:22" s="83" customFormat="1" ht="34.5" customHeight="1">
      <c r="A416" s="251" t="s">
        <v>789</v>
      </c>
      <c r="B416" s="119"/>
      <c r="C416" s="369"/>
      <c r="D416" s="369"/>
      <c r="E416" s="320" t="s">
        <v>243</v>
      </c>
      <c r="F416" s="321"/>
      <c r="G416" s="321"/>
      <c r="H416" s="322"/>
      <c r="I416" s="361"/>
      <c r="J416" s="140">
        <f t="shared" si="13"/>
        <v>76</v>
      </c>
      <c r="K416" s="81" t="str">
        <f t="shared" si="14"/>
        <v/>
      </c>
      <c r="L416" s="147">
        <v>39</v>
      </c>
      <c r="M416" s="147">
        <v>4</v>
      </c>
      <c r="N416" s="147">
        <v>33</v>
      </c>
    </row>
    <row r="417" spans="1:22" s="83" customFormat="1" ht="34.5" customHeight="1">
      <c r="A417" s="251" t="s">
        <v>790</v>
      </c>
      <c r="B417" s="119"/>
      <c r="C417" s="369"/>
      <c r="D417" s="369"/>
      <c r="E417" s="320" t="s">
        <v>244</v>
      </c>
      <c r="F417" s="321"/>
      <c r="G417" s="321"/>
      <c r="H417" s="322"/>
      <c r="I417" s="361"/>
      <c r="J417" s="140">
        <f t="shared" si="13"/>
        <v>27</v>
      </c>
      <c r="K417" s="81" t="str">
        <f t="shared" si="14"/>
        <v/>
      </c>
      <c r="L417" s="147">
        <v>6</v>
      </c>
      <c r="M417" s="147">
        <v>1</v>
      </c>
      <c r="N417" s="147">
        <v>20</v>
      </c>
    </row>
    <row r="418" spans="1:22" s="83" customFormat="1" ht="34.5" customHeight="1">
      <c r="A418" s="251" t="s">
        <v>791</v>
      </c>
      <c r="B418" s="119"/>
      <c r="C418" s="369"/>
      <c r="D418" s="369"/>
      <c r="E418" s="320" t="s">
        <v>245</v>
      </c>
      <c r="F418" s="321"/>
      <c r="G418" s="321"/>
      <c r="H418" s="322"/>
      <c r="I418" s="361"/>
      <c r="J418" s="140">
        <f t="shared" si="13"/>
        <v>86</v>
      </c>
      <c r="K418" s="81" t="str">
        <f t="shared" si="14"/>
        <v/>
      </c>
      <c r="L418" s="147">
        <v>10</v>
      </c>
      <c r="M418" s="147">
        <v>2</v>
      </c>
      <c r="N418" s="147">
        <v>74</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59</v>
      </c>
      <c r="K420" s="81" t="str">
        <f t="shared" si="14"/>
        <v/>
      </c>
      <c r="L420" s="147">
        <v>9</v>
      </c>
      <c r="M420" s="147">
        <v>4</v>
      </c>
      <c r="N420" s="147">
        <v>46</v>
      </c>
    </row>
    <row r="421" spans="1:22" s="83" customFormat="1" ht="34.5" customHeight="1">
      <c r="A421" s="251" t="s">
        <v>794</v>
      </c>
      <c r="B421" s="119"/>
      <c r="C421" s="369"/>
      <c r="D421" s="369"/>
      <c r="E421" s="320" t="s">
        <v>247</v>
      </c>
      <c r="F421" s="321"/>
      <c r="G421" s="321"/>
      <c r="H421" s="322"/>
      <c r="I421" s="361"/>
      <c r="J421" s="140">
        <f t="shared" si="13"/>
        <v>186</v>
      </c>
      <c r="K421" s="81" t="str">
        <f t="shared" si="14"/>
        <v/>
      </c>
      <c r="L421" s="147">
        <v>13</v>
      </c>
      <c r="M421" s="147">
        <v>152</v>
      </c>
      <c r="N421" s="147">
        <v>21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66" t="s">
        <v>1057</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1058</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2924</v>
      </c>
      <c r="K430" s="193" t="str">
        <f>IF(OR(COUNTIF(L430:N430,"未確認")&gt;0,COUNTIF(L430:N430,"~*")&gt;0),"※","")</f>
        <v/>
      </c>
      <c r="L430" s="147">
        <v>1925</v>
      </c>
      <c r="M430" s="147">
        <v>194</v>
      </c>
      <c r="N430" s="147">
        <v>805</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41</v>
      </c>
      <c r="K431" s="193" t="str">
        <f>IF(OR(COUNTIF(L431:N431,"未確認")&gt;0,COUNTIF(L431:N431,"~*")&gt;0),"※","")</f>
        <v/>
      </c>
      <c r="L431" s="147">
        <v>7</v>
      </c>
      <c r="M431" s="147">
        <v>8</v>
      </c>
      <c r="N431" s="147">
        <v>26</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90</v>
      </c>
      <c r="K432" s="193" t="str">
        <f>IF(OR(COUNTIF(L432:N432,"未確認")&gt;0,COUNTIF(L432:N432,"~*")&gt;0),"※","")</f>
        <v/>
      </c>
      <c r="L432" s="147">
        <v>15</v>
      </c>
      <c r="M432" s="147">
        <v>12</v>
      </c>
      <c r="N432" s="147">
        <v>63</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2793</v>
      </c>
      <c r="K433" s="193" t="str">
        <f>IF(OR(COUNTIF(L433:N433,"未確認")&gt;0,COUNTIF(L433:N433,"~*")&gt;0),"※","")</f>
        <v/>
      </c>
      <c r="L433" s="147">
        <v>1903</v>
      </c>
      <c r="M433" s="147">
        <v>174</v>
      </c>
      <c r="N433" s="147">
        <v>716</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66" t="s">
        <v>1057</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70" t="s">
        <v>1058</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5</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4</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1</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5</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5</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66" t="s">
        <v>1057</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70" t="s">
        <v>1058</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77</v>
      </c>
      <c r="K468" s="201" t="str">
        <f t="shared" ref="K468:K475" si="16">IF(OR(COUNTIF(L468:N468,"未確認")&gt;0,COUNTIF(L468:N468,"*")&gt;0),"※","")</f>
        <v>※</v>
      </c>
      <c r="L468" s="117">
        <v>77</v>
      </c>
      <c r="M468" s="117">
        <v>0</v>
      </c>
      <c r="N468" s="117" t="s">
        <v>541</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t="s">
        <v>541</v>
      </c>
      <c r="M469" s="117">
        <v>0</v>
      </c>
      <c r="N469" s="117" t="s">
        <v>541</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IF(OR(COUNTIF(L476:N476,"未確認")&gt;0,COUNTIF(L476:N476,"~")&gt;0),"※","")</f>
        <v/>
      </c>
      <c r="L476" s="117" t="s">
        <v>541</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22</v>
      </c>
      <c r="K477" s="201" t="str">
        <f t="shared" ref="K477:K496" si="18">IF(OR(COUNTIF(L477:N477,"未確認")&gt;0,COUNTIF(L477:N477,"*")&gt;0),"※","")</f>
        <v>※</v>
      </c>
      <c r="L477" s="117">
        <v>22</v>
      </c>
      <c r="M477" s="117">
        <v>0</v>
      </c>
      <c r="N477" s="117" t="s">
        <v>541</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t="s">
        <v>541</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46</v>
      </c>
      <c r="K479" s="201" t="str">
        <f t="shared" si="18"/>
        <v/>
      </c>
      <c r="L479" s="117">
        <v>46</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41</v>
      </c>
      <c r="K481" s="201" t="str">
        <f t="shared" si="18"/>
        <v/>
      </c>
      <c r="L481" s="117">
        <v>41</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IF(SUM(L482:N482)=0,IF(COUNTIF(L482:N482,"未確認")&gt;0,"未確認",IF(COUNTIF(L482:N482,"~*")&gt;0,"*",SUM(L482:N482))),SUM(L482:N482))</f>
        <v>*</v>
      </c>
      <c r="K482" s="201" t="str">
        <f t="shared" si="18"/>
        <v>※</v>
      </c>
      <c r="L482" s="117" t="s">
        <v>541</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t="s">
        <v>541</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t="s">
        <v>541</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29</v>
      </c>
      <c r="K492" s="201" t="str">
        <f t="shared" si="18"/>
        <v/>
      </c>
      <c r="L492" s="117">
        <v>29</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16</v>
      </c>
      <c r="K496" s="201" t="str">
        <f t="shared" si="18"/>
        <v/>
      </c>
      <c r="L496" s="117">
        <v>16</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66" t="s">
        <v>1057</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1058</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IF(SUM(L504:N504)=0,IF(COUNTIF(L504:N504,"未確認")&gt;0,"未確認",IF(COUNTIF(L504:N504,"~*")&gt;0,"*",SUM(L504:N504))),SUM(L504:N504))</f>
        <v>*</v>
      </c>
      <c r="K504" s="201" t="str">
        <f t="shared" ref="K504:K511" si="21">IF(OR(COUNTIF(L504:N504,"未確認")&gt;0,COUNTIF(L504:N504,"*")&gt;0),"※","")</f>
        <v>※</v>
      </c>
      <c r="L504" s="117" t="s">
        <v>541</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48</v>
      </c>
      <c r="K505" s="201" t="str">
        <f t="shared" si="21"/>
        <v/>
      </c>
      <c r="L505" s="117">
        <v>48</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t="s">
        <v>541</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t="s">
        <v>541</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66" t="s">
        <v>1057</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1058</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66" t="s">
        <v>1057</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1058</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t="str">
        <f>IF(SUM(L522:N522)=0,IF(COUNTIF(L522:N522,"未確認")&gt;0,"未確認",IF(COUNTIF(L522:N522,"~*")&gt;0,"*",SUM(L522:N522))),SUM(L522:N522))</f>
        <v>*</v>
      </c>
      <c r="K522" s="201" t="str">
        <f>IF(OR(COUNTIF(L522:N522,"未確認")&gt;0,COUNTIF(L522:N522,"*")&gt;0),"※","")</f>
        <v>※</v>
      </c>
      <c r="L522" s="117" t="s">
        <v>541</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66" t="s">
        <v>1057</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1058</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29</v>
      </c>
      <c r="K527" s="201" t="str">
        <f>IF(OR(COUNTIF(L527:N527,"未確認")&gt;0,COUNTIF(L527:N527,"*")&gt;0),"※","")</f>
        <v/>
      </c>
      <c r="L527" s="117">
        <v>29</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66" t="s">
        <v>1057</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1058</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t="str">
        <f t="shared" si="22"/>
        <v>*</v>
      </c>
      <c r="K535" s="201" t="str">
        <f t="shared" si="23"/>
        <v>※</v>
      </c>
      <c r="L535" s="117" t="s">
        <v>541</v>
      </c>
      <c r="M535" s="117">
        <v>0</v>
      </c>
      <c r="N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c r="N543" s="66" t="s">
        <v>1057</v>
      </c>
    </row>
    <row r="544" spans="1:22" s="1" customFormat="1" ht="20.25" customHeight="1">
      <c r="A544" s="243"/>
      <c r="C544" s="62"/>
      <c r="D544" s="3"/>
      <c r="E544" s="3"/>
      <c r="F544" s="3"/>
      <c r="G544" s="3"/>
      <c r="H544" s="287"/>
      <c r="I544" s="67" t="s">
        <v>36</v>
      </c>
      <c r="J544" s="68"/>
      <c r="K544" s="186"/>
      <c r="L544" s="70" t="s">
        <v>1050</v>
      </c>
      <c r="M544" s="70" t="s">
        <v>1050</v>
      </c>
      <c r="N544" s="70" t="s">
        <v>1058</v>
      </c>
    </row>
    <row r="545" spans="1:14" s="115" customFormat="1" ht="70" customHeight="1">
      <c r="A545" s="252" t="s">
        <v>853</v>
      </c>
      <c r="C545" s="320" t="s">
        <v>348</v>
      </c>
      <c r="D545" s="321"/>
      <c r="E545" s="321"/>
      <c r="F545" s="321"/>
      <c r="G545" s="321"/>
      <c r="H545" s="322"/>
      <c r="I545" s="122" t="s">
        <v>349</v>
      </c>
      <c r="J545" s="116" t="str">
        <f t="shared" ref="J545:J557" si="24">IF(SUM(L545:N545)=0,IF(COUNTIF(L545:N545,"未確認")&gt;0,"未確認",IF(COUNTIF(L545:N545,"~*")&gt;0,"*",SUM(L545:N545))),SUM(L545:N545))</f>
        <v>*</v>
      </c>
      <c r="K545" s="201" t="str">
        <f t="shared" ref="K545:K557" si="25">IF(OR(COUNTIF(L545:N545,"未確認")&gt;0,COUNTIF(L545:N545,"*")&gt;0),"※","")</f>
        <v>※</v>
      </c>
      <c r="L545" s="117" t="s">
        <v>541</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1048</v>
      </c>
      <c r="M558" s="211" t="s">
        <v>1052</v>
      </c>
      <c r="N558" s="211" t="s">
        <v>1048</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42.1</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v>24.4</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v>19.3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v>11.8</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v>13.7</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v>11.3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v>28</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v>25</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v>6.7</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v>0</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v>0.6</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v>25</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v>0</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v>0</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c r="N588" s="66" t="s">
        <v>1057</v>
      </c>
    </row>
    <row r="589" spans="1:22" s="1" customFormat="1" ht="20.25" customHeight="1">
      <c r="A589" s="243"/>
      <c r="C589" s="62"/>
      <c r="D589" s="3"/>
      <c r="E589" s="3"/>
      <c r="F589" s="3"/>
      <c r="G589" s="3"/>
      <c r="H589" s="287"/>
      <c r="I589" s="67" t="s">
        <v>36</v>
      </c>
      <c r="J589" s="68"/>
      <c r="K589" s="186"/>
      <c r="L589" s="70" t="s">
        <v>1050</v>
      </c>
      <c r="M589" s="70" t="s">
        <v>1050</v>
      </c>
      <c r="N589" s="70" t="s">
        <v>1058</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t="str">
        <f>IF(SUM(L591:N591)=0,IF(COUNTIF(L591:N591,"未確認")&gt;0,"未確認",IF(COUNTIF(L591:N591,"~*")&gt;0,"*",SUM(L591:N591))),SUM(L591:N591))</f>
        <v>*</v>
      </c>
      <c r="K591" s="201" t="str">
        <f>IF(OR(COUNTIF(L591:N591,"未確認")&gt;0,COUNTIF(L591:N591,"*")&gt;0),"※","")</f>
        <v>※</v>
      </c>
      <c r="L591" s="117" t="s">
        <v>541</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37</v>
      </c>
      <c r="K593" s="201" t="str">
        <f>IF(OR(COUNTIF(L593:N593,"未確認")&gt;0,COUNTIF(L593:N593,"*")&gt;0),"※","")</f>
        <v/>
      </c>
      <c r="L593" s="117">
        <v>37</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409</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100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1283</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342</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548</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t="str">
        <f t="shared" ref="J600:J605" si="26">IF(SUM(L600:N600)=0,IF(COUNTIF(L600:N600,"未確認")&gt;0,"未確認",IF(COUNTIF(L600:N600,"~*")&gt;0,"*",SUM(L600:N600))),SUM(L600:N600))</f>
        <v>*</v>
      </c>
      <c r="K600" s="201" t="str">
        <f t="shared" ref="K600:K605" si="27">IF(OR(COUNTIF(L600:N600,"未確認")&gt;0,COUNTIF(L600:N600,"*")&gt;0),"※","")</f>
        <v>※</v>
      </c>
      <c r="L600" s="117" t="s">
        <v>541</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row>
    <row r="603" spans="1:14" s="91" customFormat="1" ht="56.15" customHeight="1">
      <c r="A603" s="252" t="s">
        <v>903</v>
      </c>
      <c r="B603" s="84"/>
      <c r="C603" s="320" t="s">
        <v>409</v>
      </c>
      <c r="D603" s="321"/>
      <c r="E603" s="321"/>
      <c r="F603" s="321"/>
      <c r="G603" s="321"/>
      <c r="H603" s="322"/>
      <c r="I603" s="122" t="s">
        <v>410</v>
      </c>
      <c r="J603" s="116" t="str">
        <f t="shared" si="26"/>
        <v>*</v>
      </c>
      <c r="K603" s="201" t="str">
        <f t="shared" si="27"/>
        <v>※</v>
      </c>
      <c r="L603" s="117" t="s">
        <v>541</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66" t="s">
        <v>1057</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70" t="s">
        <v>1058</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75</v>
      </c>
      <c r="K618" s="201" t="str">
        <f t="shared" si="29"/>
        <v/>
      </c>
      <c r="L618" s="117">
        <v>0</v>
      </c>
      <c r="M618" s="117">
        <v>0</v>
      </c>
      <c r="N618" s="117">
        <v>75</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66" t="s">
        <v>1057</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70" t="s">
        <v>1058</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31</v>
      </c>
      <c r="K632" s="201" t="str">
        <f t="shared" si="31"/>
        <v/>
      </c>
      <c r="L632" s="117">
        <v>31</v>
      </c>
      <c r="M632" s="117">
        <v>0</v>
      </c>
      <c r="N632" s="117">
        <v>0</v>
      </c>
    </row>
    <row r="633" spans="1:22" s="118" customFormat="1" ht="56">
      <c r="A633" s="252" t="s">
        <v>919</v>
      </c>
      <c r="B633" s="119"/>
      <c r="C633" s="320" t="s">
        <v>436</v>
      </c>
      <c r="D633" s="321"/>
      <c r="E633" s="321"/>
      <c r="F633" s="321"/>
      <c r="G633" s="321"/>
      <c r="H633" s="322"/>
      <c r="I633" s="122" t="s">
        <v>437</v>
      </c>
      <c r="J633" s="116">
        <f t="shared" si="30"/>
        <v>27</v>
      </c>
      <c r="K633" s="201" t="str">
        <f t="shared" si="31"/>
        <v>※</v>
      </c>
      <c r="L633" s="117">
        <v>27</v>
      </c>
      <c r="M633" s="117">
        <v>0</v>
      </c>
      <c r="N633" s="117" t="s">
        <v>541</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t="s">
        <v>541</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66" t="s">
        <v>1057</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70" t="s">
        <v>1058</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25</v>
      </c>
      <c r="K646" s="201" t="str">
        <f t="shared" ref="K646:K660" si="33">IF(OR(COUNTIF(L646:N646,"未確認")&gt;0,COUNTIF(L646:N646,"*")&gt;0),"※","")</f>
        <v/>
      </c>
      <c r="L646" s="117">
        <v>25</v>
      </c>
      <c r="M646" s="117">
        <v>0</v>
      </c>
      <c r="N646" s="117">
        <v>0</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t="s">
        <v>541</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c r="N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row>
    <row r="650" spans="1:22" s="118" customFormat="1" ht="84" customHeight="1">
      <c r="A650" s="252" t="s">
        <v>929</v>
      </c>
      <c r="B650" s="84"/>
      <c r="C650" s="295"/>
      <c r="D650" s="297"/>
      <c r="E650" s="320" t="s">
        <v>941</v>
      </c>
      <c r="F650" s="321"/>
      <c r="G650" s="321"/>
      <c r="H650" s="322"/>
      <c r="I650" s="122" t="s">
        <v>458</v>
      </c>
      <c r="J650" s="116">
        <f t="shared" si="32"/>
        <v>18</v>
      </c>
      <c r="K650" s="201" t="str">
        <f t="shared" si="33"/>
        <v/>
      </c>
      <c r="L650" s="117">
        <v>18</v>
      </c>
      <c r="M650" s="117">
        <v>0</v>
      </c>
      <c r="N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25</v>
      </c>
      <c r="K655" s="201" t="str">
        <f t="shared" si="33"/>
        <v/>
      </c>
      <c r="L655" s="117">
        <v>25</v>
      </c>
      <c r="M655" s="117">
        <v>0</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66" t="s">
        <v>1057</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70" t="s">
        <v>1058</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66" t="s">
        <v>1057</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70" t="s">
        <v>1058</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66" t="s">
        <v>1057</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70" t="s">
        <v>1058</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IF(SUM(L693:N693)=0,IF(COUNTIF(L693:N693,"未確認")&gt;0,"未確認",IF(COUNTIF(L693:N693,"~*")&gt;0,"*",SUM(L693:N693))),SUM(L693:N693))</f>
        <v>*</v>
      </c>
      <c r="K693" s="201" t="str">
        <f>IF(OR(COUNTIF(L693:N693,"未確認")&gt;0,COUNTIF(L693:N693,"*")&gt;0),"※","")</f>
        <v>※</v>
      </c>
      <c r="L693" s="117" t="s">
        <v>541</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66" t="s">
        <v>1057</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70" t="s">
        <v>1058</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98F97C0-548A-40CD-BDD6-CA3C9F9FB52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2019-12-23T00:50:31Z</dcterms:modified>
</cp:coreProperties>
</file>