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E431896-C6C7-4772-93B6-549F9036A063}"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<sst xmlns="http://schemas.openxmlformats.org/spreadsheetml/2006/main" count="3004" uniqueCount="1052">
  <si>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</si>
  <si>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</si>
  <si>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</si>
  <si>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</si>
  <si>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</si>
  <si>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</si>
  <si>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</si>
  <si>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</si>
  <si>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</si>
  <si>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</si>
  <si>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</si>
  <si>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</si>
  <si>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</si>
  <si>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</si>
  <si>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</si>
  <si>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</si>
  <si>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</si>
  <si>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</si>
  <si>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</si>
  <si>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</si>
  <si>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</si>
  <si>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</si>
  <si>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</si>
  <si>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</si>
  <si>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</si>
  <si>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</si>
  <si>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</si>
  <si>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</si>
  <si>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</si>
  <si>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</si>
  <si>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</si>
  <si>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</si>
  <si>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</si>
  <si>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</si>
  <si>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</si>
  <si>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</si>
  <si>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</si>
  <si>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</si>
  <si>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</si>
  <si>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</si>
  <si>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</si>
  <si>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</si>
  <si>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</si>
  <si>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</si>
  <si>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</si>
  <si>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</si>
  <si>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</si>
  <si>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</si>
  <si>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</si>
  <si>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</si>
  <si>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</si>
  <si>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</si>
  <si>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</si>
  <si>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</si>
  <si>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</si>
  <si>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</si>
  <si>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</si>
  <si>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</si>
  <si>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</si>
  <si>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</si>
  <si>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</si>
  <si>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</si>
  <si>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</si>
  <si>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</si>
  <si>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</si>
  <si>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</si>
  <si>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</si>
  <si>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</si>
  <si>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</si>
  <si>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</si>
  <si>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</si>
  <si>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</si>
  <si>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</si>
  <si>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</si>
  <si>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</si>
  <si>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</si>
  <si>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</si>
  <si>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</si>
  <si>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</si>
  <si>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</si>
  <si>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</si>
  <si>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</si>
  <si>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</si>
  <si>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</si>
  <si>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</si>
  <si>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</si>
  <si>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</si>
  <si>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</si>
  <si>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</si>
  <si>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</si>
  <si>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</si>
  <si>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</si>
  <si>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</si>
  <si>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</si>
  <si>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</si>
  <si>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</si>
  <si>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</si>
  <si>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</si>
  <si>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</si>
  <si>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</si>
  <si>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</si>
  <si>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</si>
  <si>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</si>
  <si>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</si>
  <si>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</si>
  <si>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</si>
  <si>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</si>
  <si>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</si>
  <si>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</si>
  <si>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</si>
  <si>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</si>
  <si>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</si>
  <si>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</si>
  <si>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</si>
  <si>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</si>
  <si>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</si>
  <si>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</si>
  <si>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</si>
  <si>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</si>
  <si>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</si>
  <si>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</si>
  <si>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</si>
  <si>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</si>
  <si>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</si>
  <si>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</si>
  <si>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</si>
  <si>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</si>
  <si>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</si>
  <si>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</si>
  <si>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</si>
  <si>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</si>
  <si>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</si>
  <si>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</si>
  <si>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</si>
  <si>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</si>
  <si>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</si>
  <si>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</si>
  <si>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</si>
  <si>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</si>
  <si>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</si>
  <si>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</si>
  <si>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</si>
  <si>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</si>
  <si>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</si>
  <si>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</si>
  <si>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</si>
  <si>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</si>
  <si>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</si>
  <si>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</si>
  <si>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</si>
  <si>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</si>
  <si>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</si>
  <si>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</si>
  <si>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</si>
  <si>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</si>
  <si>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</si>
  <si>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</si>
  <si>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</si>
  <si>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</si>
  <si>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</si>
  <si>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</si>
  <si>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</si>
  <si>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</si>
  <si>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</si>
  <si>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</si>
  <si>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</si>
  <si>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</si>
  <si>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</si>
  <si>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</si>
  <si>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</si>
  <si>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</si>
  <si>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</si>
  <si>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</si>
  <si>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</si>
  <si>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</si>
  <si>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</si>
  <si>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</si>
  <si>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</si>
  <si>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</si>
  <si>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</si>
  <si>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</si>
  <si>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</si>
  <si>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</si>
  <si>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</si>
  <si>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</si>
  <si>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</si>
  <si>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</si>
  <si>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</si>
  <si>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</si>
  <si>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</si>
  <si>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</si>
  <si>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</si>
  <si>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</si>
  <si>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</si>
  <si>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</si>
  <si>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</si>
  <si>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</si>
  <si>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</si>
  <si>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</si>
  <si>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</si>
  <si>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</si>
  <si>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</si>
  <si>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</si>
  <si>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</si>
  <si>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</si>
  <si>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</si>
  <si>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</si>
  <si>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</si>
  <si>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</si>
  <si>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</si>
  <si>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</si>
  <si>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</si>
  <si>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</si>
  <si>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</si>
  <si>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</si>
  <si>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</si>
  <si>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</si>
  <si>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</si>
  <si>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</si>
  <si>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</si>
  <si>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</si>
  <si>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</si>
  <si>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</si>
  <si>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</si>
  <si>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</si>
  <si>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</si>
  <si>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</si>
  <si>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</si>
  <si>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</si>
  <si>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</si>
  <si>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</si>
  <si>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</si>
  <si>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</si>
  <si>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</si>
  <si>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</si>
  <si>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</si>
  <si>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</si>
  <si>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</si>
  <si>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</si>
  <si>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</si>
  <si>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</si>
  <si>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</si>
  <si>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</si>
  <si>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</si>
  <si>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</si>
  <si>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</si>
  <si>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</si>
  <si>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</si>
  <si>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</si>
  <si>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</si>
  <si>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</si>
  <si>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</si>
  <si>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</si>
  <si>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</si>
  <si>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</si>
  <si>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</si>
  <si>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</si>
  <si>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</si>
  <si>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</si>
  <si>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</si>
  <si>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</si>
  <si>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</si>
  <si>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</si>
  <si>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</si>
  <si>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</si>
  <si>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</si>
  <si>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</si>
  <si>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</si>
  <si>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</si>
  <si>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</si>
  <si>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</si>
  <si>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</si>
  <si>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</si>
  <si>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</si>
  <si>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</si>
  <si>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</si>
  <si>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</si>
  <si>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</si>
  <si>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</si>
  <si>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</si>
  <si>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</si>
  <si>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</si>
  <si>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</si>
  <si>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</si>
  <si>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</si>
  <si>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</si>
  <si>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</si>
  <si>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</si>
  <si>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</si>
  <si>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</si>
  <si>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</si>
  <si>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</si>
  <si>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</si>
  <si>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</si>
  <si>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</si>
  <si>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</si>
  <si>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</si>
  <si>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</si>
  <si>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</si>
  <si>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</si>
  <si>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</si>
  <si>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</si>
  <si>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</si>
  <si>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</si>
  <si>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</si>
  <si>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</si>
  <si>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</si>
  <si>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</si>
  <si>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</si>
  <si>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</si>
  <si>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</si>
  <si>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</si>
  <si>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</si>
  <si>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</si>
  <si>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</si>
  <si>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</si>
  <si>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</si>
  <si>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</si>
  <si>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</si>
  <si>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</si>
  <si>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</si>
  <si>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</si>
  <si>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</si>
  <si>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</si>
  <si>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</si>
  <si>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</si>
  <si>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</si>
  <si>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</si>
  <si>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</si>
  <si>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</si>
  <si>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</si>
  <si>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</si>
  <si>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</si>
  <si>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</si>
  <si>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</si>
  <si>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</si>
  <si>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</si>
  <si>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</si>
  <si>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</si>
  <si>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</si>
  <si>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</si>
  <si>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</si>
  <si>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</si>
  <si>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</si>
  <si>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</si>
  <si>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</si>
  <si>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</si>
  <si>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</si>
  <si>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</si>
  <si>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</si>
  <si>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</si>
  <si>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</si>
  <si>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</si>
  <si>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</si>
  <si>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</si>
  <si>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</si>
  <si>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</si>
  <si>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</si>
  <si>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</si>
  <si>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</si>
  <si>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</si>
  <si>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</si>
  <si>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</si>
  <si>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</si>
  <si>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</si>
  <si>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</si>
  <si>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</si>
  <si>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</si>
  <si>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</si>
  <si>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</si>
  <si>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</si>
  <si>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</si>
  <si>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</si>
  <si>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</si>
  <si>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</si>
  <si>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</si>
  <si>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</si>
  <si>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</si>
  <si>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</si>
  <si>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</si>
  <si>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</si>
  <si>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</si>
  <si>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</si>
  <si>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</si>
  <si>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</si>
  <si>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</si>
  <si>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</si>
  <si>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</si>
  <si>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</si>
  <si>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</si>
  <si>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</si>
  <si>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</si>
  <si>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</si>
  <si>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</si>
  <si>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</si>
  <si>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</si>
  <si>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</si>
  <si>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</si>
  <si>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</si>
  <si>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</si>
  <si>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</si>
  <si>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</si>
  <si>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</si>
  <si>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</si>
  <si>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</si>
  <si>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</si>
  <si>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</si>
  <si>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</si>
  <si>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</si>
  <si>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</si>
  <si>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</si>
  <si>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</si>
  <si>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</si>
  <si>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</si>
  <si>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</si>
  <si>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</si>
  <si>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</si>
  <si>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</si>
  <si>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</si>
  <si>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</si>
  <si>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</si>
  <si>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</si>
  <si>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</si>
  <si>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</si>
  <si>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</si>
  <si>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</si>
  <si>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</si>
  <si>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</si>
  <si>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</si>
  <si>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</si>
  <si>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</si>
  <si>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</si>
  <si>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</si>
  <si>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</si>
  <si>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</si>
  <si>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</si>
  <si>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</si>
  <si>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</si>
  <si>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</si>
  <si>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</si>
  <si>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</si>
  <si>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</si>
  <si>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</si>
  <si>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</si>
  <si>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</si>
  <si>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</si>
  <si>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</si>
  <si>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</si>
  <si>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</si>
  <si>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</si>
  <si>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</si>
  <si>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</si>
  <si>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</si>
  <si>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</si>
  <si>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</si>
  <si>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</si>
  <si>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</si>
  <si>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</si>
  <si>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</si>
  <si>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</si>
  <si>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</si>
  <si>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</si>
  <si>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</si>
  <si>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</si>
  <si>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</si>
  <si>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</si>
  <si>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</si>
  <si>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</si>
  <si>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</si>
  <si>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</si>
  <si>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</si>
  <si>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</si>
  <si>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</si>
  <si>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</si>
  <si>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</si>
  <si>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</si>
  <si>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</si>
  <si>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</si>
  <si>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</si>
  <si>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</si>
  <si>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</si>
  <si>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</si>
  <si>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</si>
  <si>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</si>
  <si>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</si>
  <si>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</si>
  <si>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</si>
  <si>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</si>
  <si>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</si>
  <si>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</si>
  <si>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</si>
  <si>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</si>
  <si>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</si>
  <si>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</si>
  <si>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</si>
  <si>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</si>
  <si>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</si>
  <si>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</si>
  <si>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</si>
  <si>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</si>
  <si>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</si>
  <si>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</si>
  <si>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</si>
  <si>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</si>
  <si>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</si>
  <si>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</si>
  <si>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</si>
  <si>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</si>
  <si>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</si>
  <si>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</si>
  <si>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</si>
  <si>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</si>
  <si>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</si>
  <si>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</si>
  <si>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</si>
  <si>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</si>
  <si>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</si>
  <si>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</si>
  <si>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</si>
  <si>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</si>
  <si>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</si>
  <si>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</si>
  <si>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</si>
  <si>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</si>
  <si>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</si>
  <si>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</si>
  <si>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</si>
  <si>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</si>
  <si>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</si>
  <si>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</si>
  <si>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</si>
  <si>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</si>
  <si>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</si>
  <si>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</si>
  <si>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</si>
  <si>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</si>
  <si>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</si>
  <si>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</si>
  <si>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</si>
  <si>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</si>
  <si>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</si>
  <si>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</si>
  <si>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</si>
  <si>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</si>
  <si>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</si>
  <si>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</si>
  <si>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</si>
  <si>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</si>
  <si>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</si>
  <si>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</si>
  <si>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</si>
  <si>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</si>
  <si>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</si>
  <si>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</si>
  <si>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</si>
  <si>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</si>
  <si>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</si>
  <si>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</si>
  <si>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</si>
  <si>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</si>
  <si>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</si>
  <si>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</si>
  <si>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</si>
  <si>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</si>
  <si>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</si>
  <si>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</si>
  <si>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</si>
  <si>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</si>
  <si>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</si>
  <si>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</si>
  <si>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</si>
  <si>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</si>
  <si>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</si>
  <si>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</si>
  <si>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</si>
  <si>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</si>
  <si>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</si>
  <si>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</si>
  <si>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</si>
  <si>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</si>
  <si>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</si>
  <si>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</si>
  <si>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</si>
  <si>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</si>
  <si>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</si>
  <si>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</si>
  <si>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</si>
  <si>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</si>
  <si>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</si>
  <si>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</si>
  <si>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</si>
  <si>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</si>
  <si>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</si>
  <si>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</si>
  <si>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</si>
  <si>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</si>
  <si>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</si>
  <si>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</si>
  <si>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</si>
  <si>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</si>
  <si>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</si>
  <si>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</si>
  <si>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</si>
  <si>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</si>
  <si>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</si>
  <si>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</si>
  <si>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</si>
  <si>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</si>
  <si>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</si>
  <si>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</si>
  <si>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</si>
  <si>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</si>
  <si>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</si>
  <si>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</si>
  <si>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</si>
  <si>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</si>
  <si>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</si>
  <si>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</si>
  <si>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</si>
  <si>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</si>
  <si>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</si>
  <si>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</si>
  <si>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</si>
  <si>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</si>
  <si>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</si>
  <si>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</si>
  <si>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</si>
  <si>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</si>
  <si>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</si>
  <si>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</si>
  <si>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</si>
  <si>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</si>
  <si>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</si>
  <si>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</si>
  <si>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</si>
  <si>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</si>
  <si>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</si>
  <si>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</si>
  <si>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</si>
  <si>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</si>
  <si>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</si>
  <si>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</si>
  <si>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</si>
  <si>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</si>
  <si>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</si>
  <si>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</si>
  <si>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</si>
  <si>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</si>
  <si>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</si>
  <si>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</si>
  <si>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</si>
  <si>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</si>
  <si>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</si>
  <si>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</si>
  <si>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</si>
  <si>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</si>
  <si>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</si>
  <si>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</si>
  <si>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</si>
  <si>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</si>
  <si>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</si>
  <si>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</si>
  <si>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</si>
  <si>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</si>
  <si>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</si>
  <si>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</si>
  <si>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</si>
  <si>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</si>
  <si>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</si>
  <si>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</si>
  <si>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</si>
  <si>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</si>
  <si>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</si>
  <si>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</si>
  <si>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</si>
  <si>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</si>
  <si>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</si>
  <si>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</si>
  <si>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</si>
  <si>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</si>
  <si>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</si>
  <si>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</si>
  <si>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</si>
  <si>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</si>
  <si>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</si>
  <si>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</si>
  <si>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</si>
  <si>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</si>
  <si>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</si>
  <si>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</si>
  <si>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</si>
  <si>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</si>
  <si>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</si>
  <si>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</si>
  <si>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</si>
  <si>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</si>
  <si>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</si>
  <si>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</si>
  <si>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</si>
  <si>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</si>
  <si>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</si>
  <si>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</si>
  <si>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</si>
  <si>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</si>
  <si>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</si>
  <si>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</si>
  <si>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</si>
  <si>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</si>
  <si>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</si>
  <si>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</si>
  <si>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</si>
  <si>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</si>
  <si>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</si>
  <si>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</si>
  <si>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</si>
  <si>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</si>
  <si>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</si>
  <si>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</si>
  <si>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</si>
  <si>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</si>
  <si>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</si>
  <si>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</si>
  <si>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</si>
  <si>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</si>
  <si>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</si>
  <si>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</si>
  <si>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</si>
  <si>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</si>
  <si>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</si>
  <si>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</si>
  <si>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</si>
  <si>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</si>
  <si>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</si>
  <si>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</si>
  <si>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</si>
  <si>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</si>
  <si>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</si>
  <si>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</si>
  <si>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</si>
  <si>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</si>
  <si>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</si>
  <si>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</si>
  <si>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</si>
  <si>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</si>
  <si>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</si>
  <si>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</si>
  <si>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</si>
  <si>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</si>
  <si>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</si>
  <si>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</si>
  <si>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</si>
  <si>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</si>
  <si>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</si>
  <si>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</si>
  <si>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</si>
  <si>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</si>
  <si>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</si>
  <si>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</si>
  <si>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</si>
  <si>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</si>
  <si>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</si>
  <si>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</si>
  <si>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</si>
  <si>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</si>
  <si>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</si>
  <si>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</si>
  <si>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</si>
  <si>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</si>
  <si>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</si>
  <si>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</si>
  <si>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</si>
  <si>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</si>
  <si>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</si>
  <si>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</si>
  <si>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</si>
  <si>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</si>
  <si>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</si>
  <si>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</si>
  <si>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</si>
  <si>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</si>
  <si>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</si>
  <si>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</si>
  <si>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</si>
  <si>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</si>
  <si>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</si>
  <si>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</si>
  <si>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</si>
  <si>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</si>
  <si>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</si>
  <si>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</si>
  <si>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</si>
  <si>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</si>
  <si>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</si>
  <si>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</si>
  <si>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</si>
  <si>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</si>
  <si>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</si>
  <si>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</si>
  <si>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</si>
  <si>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</si>
  <si>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</si>
  <si>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</si>
  <si>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</si>
  <si>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</si>
  <si>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</si>
  <si>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</si>
  <si>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</si>
  <si>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</si>
  <si>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</si>
  <si>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</si>
  <si>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</si>
  <si>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</si>
  <si>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</si>
  <si>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</si>
  <si>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</si>
  <si>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</si>
  <si>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</si>
  <si>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</si>
  <si>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</si>
  <si>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</si>
  <si>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</si>
  <si>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</si>
  <si>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</si>
  <si>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</si>
  <si>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</si>
  <si>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</si>
  <si>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</si>
  <si>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</si>
  <si>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</si>
  <si>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</si>
  <si>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</si>
  <si>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</si>
  <si>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</si>
  <si>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</si>
  <si>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</si>
  <si>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</si>
  <si>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</si>
  <si>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</si>
  <si>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</si>
  <si>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</si>
  <si>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</si>
  <si>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</si>
  <si>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</si>
  <si>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</si>
  <si>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</si>
  <si>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</si>
  <si>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</si>
  <si>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</si>
  <si>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</si>
  <si>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</si>
  <si>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</si>
  <si>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</si>
  <si>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</si>
  <si>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</si>
  <si>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</si>
  <si>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</si>
  <si>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</si>
  <si>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</si>
  <si>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</si>
  <si>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</si>
  <si>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</si>
  <si>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</si>
  <si>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</si>
  <si>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</si>
  <si>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</si>
  <si>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</si>
  <si>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</si>
  <si>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</si>
  <si>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</si>
  <si>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</si>
  <si>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</si>
  <si>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</si>
  <si>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</si>
  <si>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</si>
  <si>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</si>
  <si>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</si>
  <si>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</si>
  <si>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</si>
  <si>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</si>
  <si>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</si>
  <si>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</si>
  <si>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</si>
  <si>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</si>
  <si>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</si>
  <si>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</si>
  <si>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</si>
  <si>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</si>
  <si>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</si>
  <si>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</si>
  <si>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</si>
  <si>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</si>
  <si>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</si>
  <si>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</si>
  <si>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</si>
  <si>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</si>
  <si>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</si>
  <si>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</si>
  <si>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</si>
  <si>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</si>
  <si>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</si>
  <si>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</si>
  <si>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</si>
  <si>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</si>
  <si>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</si>
  <si>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</si>
  <si>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</si>
  <si>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</si>
  <si>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</si>
  <si>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</si>
  <si>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</si>
  <si>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</si>
  <si>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</si>
  <si>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</si>
  <si>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</si>
  <si>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</si>
  <si>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</si>
  <si>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</si>
  <si>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</si>
  <si>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</si>
  <si>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</si>
  <si>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</si>
  <si>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</si>
  <si>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</si>
  <si>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</si>
  <si>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</si>
  <si>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</si>
  <si>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</si>
  <si>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</si>
  <si>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</si>
  <si>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</si>
  <si>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</si>
  <si>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</si>
  <si>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</si>
  <si>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</si>
  <si>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</si>
  <si>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</si>
  <si>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</si>
  <si>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</si>
  <si>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</si>
  <si>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</si>
  <si>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</si>
  <si>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</si>
  <si>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</si>
  <si>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</si>
  <si>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</si>
  <si>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</si>
  <si>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</si>
  <si>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</si>
  <si>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</si>
  <si>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</si>
  <si>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</si>
  <si>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</si>
  <si>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</si>
  <si>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</si>
  <si>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</si>
  <si>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</si>
  <si>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</si>
  <si>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</si>
  <si>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</si>
  <si>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</si>
  <si>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</si>
  <si>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</si>
  <si>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</si>
  <si>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</si>
  <si>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</si>
  <si>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</si>
  <si>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</si>
  <si>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</si>
  <si>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</si>
  <si>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</si>
  <si>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</si>
  <si>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</si>
  <si>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</si>
  <si>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</si>
  <si>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</si>
  <si>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</si>
  <si>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</si>
  <si>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</si>
  <si>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</si>
  <si>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</si>
  <si>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</si>
  <si>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</si>
  <si>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</si>
  <si>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</si>
  <si>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</si>
  <si>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</si>
  <si>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</si>
  <si>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</si>
  <si>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</si>
  <si>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</si>
  <si>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</si>
  <si>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</si>
  <si>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</si>
  <si>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</si>
  <si>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</si>
  <si>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</si>
  <si>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</si>
  <si>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</si>
  <si>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</si>
  <si>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</si>
  <si>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</si>
  <si>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</si>
  <si>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</si>
  <si>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</si>
  <si>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</si>
  <si>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</si>
  <si>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</si>
  <si>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</si>
  <si>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</si>
  <si>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</si>
  <si>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</si>
  <si>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</si>
  <si>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</si>
  <si>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</si>
  <si>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</si>
  <si>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</si>
  <si>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</si>
  <si>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</si>
  <si>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</si>
  <si>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</si>
  <si>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</si>
  <si>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</si>
  <si>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</si>
  <si>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</si>
  <si>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</si>
  <si>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</si>
  <si>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</si>
  <si>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</si>
  <si>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</si>
  <si>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</si>
  <si>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</si>
  <si>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</si>
  <si>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</si>
  <si>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</si>
  <si>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</si>
  <si>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</si>
  <si>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</si>
  <si>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</si>
  <si>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明芳外科リハビリテーション病院</t>
    <phoneticPr fontId="3"/>
  </si>
  <si>
    <t>〒654-0024 神戸市須磨区大田町６－１－３</t>
    <phoneticPr fontId="3"/>
  </si>
  <si>
    <t>〇</t>
  </si>
  <si>
    <t>個人</t>
  </si>
  <si>
    <t>複数の診療科で活用</t>
  </si>
  <si>
    <t>内科</t>
  </si>
  <si>
    <t>リハビリテーション科</t>
  </si>
  <si>
    <t>外科</t>
  </si>
  <si>
    <t>療養病棟入院料１</t>
  </si>
  <si>
    <t>ＤＰＣ病院ではない</t>
  </si>
  <si>
    <t>有</t>
  </si>
  <si>
    <t>-</t>
    <phoneticPr fontId="3"/>
  </si>
  <si>
    <t>３・４階病棟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</si>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</sst>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76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1038</v>
      </c>
      <c r="C2" s="238"/>
      <c r="D2" s="238"/>
      <c r="E2" s="238"/>
      <c r="F2" s="238"/>
      <c r="G2" s="238"/>
      <c r="H2" s="9"/>
      <c r="M2" s="8"/>
      <c r="N2" s="8"/>
      <c r="O2" s="8"/>
      <c r="P2" s="8"/>
      <c r="Q2" s="8"/>
      <c r="R2" s="8"/>
      <c r="S2" s="8"/>
      <c r="T2" s="8"/>
      <c r="U2" s="8"/>
      <c r="V2" s="8"/>
    </row>
    <row r="3" spans="1:22">
      <c r="A3" s="243"/>
      <c r="B3" s="273" t="s">
        <v>1039</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1011</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1012</v>
      </c>
      <c r="J9" s="423"/>
      <c r="K9" s="423"/>
      <c r="L9" s="276" t="s">
        <v>1050</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1040</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987</v>
      </c>
      <c r="B17" s="17"/>
      <c r="C17" s="19"/>
      <c r="D17" s="19"/>
      <c r="E17" s="19"/>
      <c r="F17" s="19"/>
      <c r="G17" s="19"/>
      <c r="H17" s="20"/>
      <c r="I17" s="309" t="s">
        <v>1010</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1013</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1014</v>
      </c>
      <c r="J22" s="314"/>
      <c r="K22" s="315"/>
      <c r="L22" s="277" t="s">
        <v>1050</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1040</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1016</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1015</v>
      </c>
      <c r="J35" s="314"/>
      <c r="K35" s="315"/>
      <c r="L35" s="277" t="s">
        <v>1050</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984</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1014</v>
      </c>
      <c r="J44" s="311"/>
      <c r="K44" s="312"/>
      <c r="L44" s="277" t="s">
        <v>1050</v>
      </c>
    </row>
    <row r="45" spans="1:22" s="21" customFormat="1" ht="34.5" customHeight="1">
      <c r="A45" s="278" t="s">
        <v>985</v>
      </c>
      <c r="B45" s="17"/>
      <c r="C45" s="19"/>
      <c r="D45" s="19"/>
      <c r="E45" s="19"/>
      <c r="F45" s="19"/>
      <c r="G45" s="19"/>
      <c r="H45" s="20"/>
      <c r="I45" s="305" t="s">
        <v>2</v>
      </c>
      <c r="J45" s="306"/>
      <c r="K45" s="307"/>
      <c r="L45" s="25"/>
    </row>
    <row r="46" spans="1:22" s="21" customFormat="1" ht="34.5" customHeight="1">
      <c r="A46" s="278" t="s">
        <v>985</v>
      </c>
      <c r="B46" s="24"/>
      <c r="C46" s="19"/>
      <c r="D46" s="19"/>
      <c r="E46" s="19"/>
      <c r="F46" s="19"/>
      <c r="G46" s="19"/>
      <c r="H46" s="20"/>
      <c r="I46" s="305" t="s">
        <v>3</v>
      </c>
      <c r="J46" s="306"/>
      <c r="K46" s="307"/>
      <c r="L46" s="25"/>
    </row>
    <row r="47" spans="1:22" s="21" customFormat="1" ht="34.5" customHeight="1">
      <c r="A47" s="278" t="s">
        <v>985</v>
      </c>
      <c r="B47" s="24"/>
      <c r="C47" s="19"/>
      <c r="D47" s="19"/>
      <c r="E47" s="19"/>
      <c r="F47" s="19"/>
      <c r="G47" s="19"/>
      <c r="H47" s="20"/>
      <c r="I47" s="305" t="s">
        <v>4</v>
      </c>
      <c r="J47" s="306"/>
      <c r="K47" s="307"/>
      <c r="L47" s="29"/>
    </row>
    <row r="48" spans="1:22" s="21" customFormat="1" ht="34.5" customHeight="1">
      <c r="A48" s="278" t="s">
        <v>985</v>
      </c>
      <c r="B48" s="17"/>
      <c r="C48" s="19"/>
      <c r="D48" s="19"/>
      <c r="E48" s="19"/>
      <c r="F48" s="19"/>
      <c r="G48" s="19"/>
      <c r="H48" s="20"/>
      <c r="I48" s="305" t="s">
        <v>5</v>
      </c>
      <c r="J48" s="306"/>
      <c r="K48" s="307"/>
      <c r="L48" s="28"/>
    </row>
    <row r="49" spans="1:12" s="21" customFormat="1" ht="34.5" customHeight="1">
      <c r="A49" s="278" t="s">
        <v>985</v>
      </c>
      <c r="B49" s="17"/>
      <c r="C49" s="19"/>
      <c r="D49" s="19"/>
      <c r="E49" s="19"/>
      <c r="F49" s="19"/>
      <c r="G49" s="19"/>
      <c r="H49" s="20"/>
      <c r="I49" s="305" t="s">
        <v>554</v>
      </c>
      <c r="J49" s="306"/>
      <c r="K49" s="307"/>
      <c r="L49" s="29"/>
    </row>
    <row r="50" spans="1:12" s="21" customFormat="1" ht="34.5" customHeight="1">
      <c r="A50" s="278" t="s">
        <v>985</v>
      </c>
      <c r="B50" s="17"/>
      <c r="C50" s="19"/>
      <c r="D50" s="19"/>
      <c r="E50" s="19"/>
      <c r="F50" s="19"/>
      <c r="G50" s="19"/>
      <c r="H50" s="20"/>
      <c r="I50" s="305" t="s">
        <v>553</v>
      </c>
      <c r="J50" s="306"/>
      <c r="K50" s="307"/>
      <c r="L50" s="29"/>
    </row>
    <row r="51" spans="1:12" s="33" customFormat="1" ht="34.5" customHeight="1">
      <c r="A51" s="278" t="s">
        <v>985</v>
      </c>
      <c r="B51" s="17"/>
      <c r="C51" s="19"/>
      <c r="D51" s="19"/>
      <c r="E51" s="19"/>
      <c r="F51" s="19"/>
      <c r="G51" s="19"/>
      <c r="H51" s="20"/>
      <c r="I51" s="305" t="s">
        <v>8</v>
      </c>
      <c r="J51" s="306"/>
      <c r="K51" s="307"/>
      <c r="L51" s="29"/>
    </row>
    <row r="52" spans="1:12" s="21" customFormat="1" ht="34.5" customHeight="1">
      <c r="A52" s="278" t="s">
        <v>985</v>
      </c>
      <c r="B52" s="17"/>
      <c r="C52" s="19"/>
      <c r="D52" s="19"/>
      <c r="E52" s="19"/>
      <c r="F52" s="19"/>
      <c r="G52" s="19"/>
      <c r="H52" s="20"/>
      <c r="I52" s="308" t="s">
        <v>552</v>
      </c>
      <c r="J52" s="308"/>
      <c r="K52" s="308"/>
      <c r="L52" s="29" t="s">
        <v>1040</v>
      </c>
    </row>
    <row r="53" spans="1:12" s="21" customFormat="1" ht="34.5" customHeight="1">
      <c r="A53" s="278" t="s">
        <v>985</v>
      </c>
      <c r="B53" s="17"/>
      <c r="C53" s="19"/>
      <c r="D53" s="19"/>
      <c r="E53" s="19"/>
      <c r="F53" s="19"/>
      <c r="G53" s="19"/>
      <c r="H53" s="20"/>
      <c r="I53" s="308" t="s">
        <v>986</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981</v>
      </c>
      <c r="K71" s="422"/>
      <c r="L71" s="422"/>
    </row>
    <row r="72" spans="1:12" s="21" customFormat="1">
      <c r="A72" s="243"/>
      <c r="B72" s="1"/>
      <c r="C72" s="422" t="s">
        <v>22</v>
      </c>
      <c r="D72" s="422"/>
      <c r="E72" s="422"/>
      <c r="F72" s="422"/>
      <c r="G72" s="422"/>
      <c r="H72" s="422" t="s">
        <v>980</v>
      </c>
      <c r="I72" s="422"/>
      <c r="J72" s="422" t="s">
        <v>272</v>
      </c>
      <c r="K72" s="422"/>
      <c r="L72" s="422"/>
    </row>
    <row r="73" spans="1:12" s="21" customFormat="1">
      <c r="A73" s="243"/>
      <c r="B73" s="1"/>
      <c r="C73" s="422" t="s">
        <v>24</v>
      </c>
      <c r="D73" s="422"/>
      <c r="E73" s="422"/>
      <c r="F73" s="422"/>
      <c r="G73" s="422"/>
      <c r="H73" s="422" t="s">
        <v>216</v>
      </c>
      <c r="I73" s="422"/>
      <c r="J73" s="422" t="s">
        <v>982</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983</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1017</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1050</v>
      </c>
    </row>
    <row r="90" spans="1:22" s="21" customFormat="1">
      <c r="A90" s="243"/>
      <c r="B90" s="1"/>
      <c r="C90" s="3"/>
      <c r="D90" s="3"/>
      <c r="E90" s="3"/>
      <c r="F90" s="3"/>
      <c r="G90" s="3"/>
      <c r="H90" s="286"/>
      <c r="I90" s="67" t="s">
        <v>36</v>
      </c>
      <c r="J90" s="68"/>
      <c r="K90" s="69"/>
      <c r="L90" s="262" t="s">
        <v>1051</v>
      </c>
    </row>
    <row r="91" spans="1:22" s="21" customFormat="1" ht="54" customHeight="1">
      <c r="A91" s="244" t="s">
        <v>609</v>
      </c>
      <c r="B91" s="1"/>
      <c r="C91" s="319" t="s">
        <v>37</v>
      </c>
      <c r="D91" s="320"/>
      <c r="E91" s="320"/>
      <c r="F91" s="320"/>
      <c r="G91" s="320"/>
      <c r="H91" s="321"/>
      <c r="I91" s="293" t="s">
        <v>38</v>
      </c>
      <c r="J91" s="260" t="s">
        <v>1041</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1050</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1051</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35</v>
      </c>
      <c r="K103" s="237" t="str">
        <f t="shared" si="1"/>
        <v/>
      </c>
      <c r="L103" s="258">
        <v>35</v>
      </c>
    </row>
    <row r="104" spans="1:22" s="83" customFormat="1" ht="34.5" customHeight="1">
      <c r="A104" s="244" t="s">
        <v>614</v>
      </c>
      <c r="B104" s="84"/>
      <c r="C104" s="395"/>
      <c r="D104" s="396"/>
      <c r="E104" s="427"/>
      <c r="F104" s="428"/>
      <c r="G104" s="319" t="s">
        <v>47</v>
      </c>
      <c r="H104" s="321"/>
      <c r="I104" s="419"/>
      <c r="J104" s="256">
        <f t="shared" si="0"/>
        <v>35</v>
      </c>
      <c r="K104" s="237" t="str">
        <f t="shared" si="1"/>
        <v/>
      </c>
      <c r="L104" s="258">
        <v>35</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35</v>
      </c>
      <c r="K106" s="237" t="str">
        <f t="shared" si="1"/>
        <v/>
      </c>
      <c r="L106" s="258">
        <v>35</v>
      </c>
    </row>
    <row r="107" spans="1:22" s="83" customFormat="1" ht="34.5" customHeight="1">
      <c r="A107" s="244" t="s">
        <v>614</v>
      </c>
      <c r="B107" s="84"/>
      <c r="C107" s="395"/>
      <c r="D107" s="396"/>
      <c r="E107" s="427"/>
      <c r="F107" s="428"/>
      <c r="G107" s="319" t="s">
        <v>47</v>
      </c>
      <c r="H107" s="321"/>
      <c r="I107" s="419"/>
      <c r="J107" s="256">
        <f t="shared" si="0"/>
        <v>35</v>
      </c>
      <c r="K107" s="237" t="str">
        <f t="shared" si="1"/>
        <v/>
      </c>
      <c r="L107" s="258">
        <v>35</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35</v>
      </c>
      <c r="K109" s="237" t="str">
        <f t="shared" si="1"/>
        <v/>
      </c>
      <c r="L109" s="258">
        <v>35</v>
      </c>
    </row>
    <row r="110" spans="1:22" s="83" customFormat="1" ht="34.5" customHeight="1">
      <c r="A110" s="244" t="s">
        <v>614</v>
      </c>
      <c r="B110" s="84"/>
      <c r="C110" s="395"/>
      <c r="D110" s="396"/>
      <c r="E110" s="431"/>
      <c r="F110" s="432"/>
      <c r="G110" s="316" t="s">
        <v>47</v>
      </c>
      <c r="H110" s="318"/>
      <c r="I110" s="419"/>
      <c r="J110" s="256">
        <f t="shared" si="0"/>
        <v>35</v>
      </c>
      <c r="K110" s="237" t="str">
        <f t="shared" si="1"/>
        <v/>
      </c>
      <c r="L110" s="258">
        <v>35</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1050</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1051</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1042</v>
      </c>
    </row>
    <row r="121" spans="1:22" s="83" customFormat="1" ht="40.5" customHeight="1">
      <c r="A121" s="244" t="s">
        <v>618</v>
      </c>
      <c r="B121" s="1"/>
      <c r="C121" s="294"/>
      <c r="D121" s="296"/>
      <c r="E121" s="333" t="s">
        <v>53</v>
      </c>
      <c r="F121" s="334"/>
      <c r="G121" s="334"/>
      <c r="H121" s="335"/>
      <c r="I121" s="353"/>
      <c r="J121" s="101"/>
      <c r="K121" s="102"/>
      <c r="L121" s="98" t="s">
        <v>1043</v>
      </c>
    </row>
    <row r="122" spans="1:22" s="83" customFormat="1" ht="40.5" customHeight="1">
      <c r="A122" s="244" t="s">
        <v>619</v>
      </c>
      <c r="B122" s="1"/>
      <c r="C122" s="294"/>
      <c r="D122" s="296"/>
      <c r="E122" s="395"/>
      <c r="F122" s="417"/>
      <c r="G122" s="417"/>
      <c r="H122" s="396"/>
      <c r="I122" s="353"/>
      <c r="J122" s="101"/>
      <c r="K122" s="102"/>
      <c r="L122" s="98" t="s">
        <v>1044</v>
      </c>
    </row>
    <row r="123" spans="1:22" s="83" customFormat="1" ht="40.5" customHeight="1">
      <c r="A123" s="244" t="s">
        <v>620</v>
      </c>
      <c r="B123" s="1"/>
      <c r="C123" s="288"/>
      <c r="D123" s="289"/>
      <c r="E123" s="376"/>
      <c r="F123" s="377"/>
      <c r="G123" s="377"/>
      <c r="H123" s="378"/>
      <c r="I123" s="340"/>
      <c r="J123" s="105"/>
      <c r="K123" s="106"/>
      <c r="L123" s="98" t="s">
        <v>1045</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1050</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1051</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1046</v>
      </c>
    </row>
    <row r="132" spans="1:22" s="83" customFormat="1" ht="34.5" customHeight="1">
      <c r="A132" s="244" t="s">
        <v>621</v>
      </c>
      <c r="B132" s="84"/>
      <c r="C132" s="294"/>
      <c r="D132" s="296"/>
      <c r="E132" s="319" t="s">
        <v>58</v>
      </c>
      <c r="F132" s="320"/>
      <c r="G132" s="320"/>
      <c r="H132" s="321"/>
      <c r="I132" s="388"/>
      <c r="J132" s="101"/>
      <c r="K132" s="102"/>
      <c r="L132" s="82">
        <v>35</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1018</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1050</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1051</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42</v>
      </c>
      <c r="K157" s="264" t="str">
        <f t="shared" si="3"/>
        <v/>
      </c>
      <c r="L157" s="117">
        <v>42</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989</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988</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1050</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1051</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1047</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1050</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1051</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1050</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1051</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1050</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1051</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1050</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1051</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1</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1.2</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6</v>
      </c>
      <c r="K269" s="81" t="str">
        <f t="shared" si="8"/>
        <v/>
      </c>
      <c r="L269" s="147">
        <v>6</v>
      </c>
    </row>
    <row r="270" spans="1:22" s="83" customFormat="1" ht="34.5" customHeight="1">
      <c r="A270" s="249" t="s">
        <v>725</v>
      </c>
      <c r="B270" s="120"/>
      <c r="C270" s="370"/>
      <c r="D270" s="370"/>
      <c r="E270" s="370"/>
      <c r="F270" s="370"/>
      <c r="G270" s="370" t="s">
        <v>148</v>
      </c>
      <c r="H270" s="370"/>
      <c r="I270" s="403"/>
      <c r="J270" s="266">
        <f t="shared" si="9"/>
        <v>1.9</v>
      </c>
      <c r="K270" s="81" t="str">
        <f t="shared" si="8"/>
        <v/>
      </c>
      <c r="L270" s="148">
        <v>1.9</v>
      </c>
    </row>
    <row r="271" spans="1:22" s="83" customFormat="1" ht="34.5" customHeight="1">
      <c r="A271" s="249" t="s">
        <v>726</v>
      </c>
      <c r="B271" s="120"/>
      <c r="C271" s="370" t="s">
        <v>151</v>
      </c>
      <c r="D271" s="371"/>
      <c r="E271" s="371"/>
      <c r="F271" s="371"/>
      <c r="G271" s="370" t="s">
        <v>146</v>
      </c>
      <c r="H271" s="370"/>
      <c r="I271" s="403"/>
      <c r="J271" s="266">
        <f t="shared" si="9"/>
        <v>2</v>
      </c>
      <c r="K271" s="81" t="str">
        <f t="shared" si="8"/>
        <v/>
      </c>
      <c r="L271" s="147">
        <v>2</v>
      </c>
    </row>
    <row r="272" spans="1:22" s="83" customFormat="1" ht="34.5" customHeight="1">
      <c r="A272" s="249" t="s">
        <v>726</v>
      </c>
      <c r="B272" s="120"/>
      <c r="C272" s="371"/>
      <c r="D272" s="371"/>
      <c r="E272" s="371"/>
      <c r="F272" s="371"/>
      <c r="G272" s="370" t="s">
        <v>148</v>
      </c>
      <c r="H272" s="370"/>
      <c r="I272" s="403"/>
      <c r="J272" s="266">
        <f t="shared" si="9"/>
        <v>2.4</v>
      </c>
      <c r="K272" s="81" t="str">
        <f t="shared" si="8"/>
        <v/>
      </c>
      <c r="L272" s="148">
        <v>2.4</v>
      </c>
    </row>
    <row r="273" spans="1:12" s="83" customFormat="1" ht="34.5" customHeight="1">
      <c r="A273" s="249" t="s">
        <v>727</v>
      </c>
      <c r="B273" s="120"/>
      <c r="C273" s="370" t="s">
        <v>152</v>
      </c>
      <c r="D273" s="371"/>
      <c r="E273" s="371"/>
      <c r="F273" s="371"/>
      <c r="G273" s="370" t="s">
        <v>146</v>
      </c>
      <c r="H273" s="370"/>
      <c r="I273" s="403"/>
      <c r="J273" s="266">
        <f t="shared" si="9"/>
        <v>7</v>
      </c>
      <c r="K273" s="81" t="str">
        <f t="shared" si="8"/>
        <v/>
      </c>
      <c r="L273" s="147">
        <v>7</v>
      </c>
    </row>
    <row r="274" spans="1:12" s="83" customFormat="1" ht="34.5" customHeight="1">
      <c r="A274" s="249" t="s">
        <v>727</v>
      </c>
      <c r="B274" s="120"/>
      <c r="C274" s="371"/>
      <c r="D274" s="371"/>
      <c r="E274" s="371"/>
      <c r="F274" s="371"/>
      <c r="G274" s="370" t="s">
        <v>148</v>
      </c>
      <c r="H274" s="370"/>
      <c r="I274" s="403"/>
      <c r="J274" s="266">
        <f t="shared" si="9"/>
        <v>1</v>
      </c>
      <c r="K274" s="81" t="str">
        <f t="shared" si="8"/>
        <v/>
      </c>
      <c r="L274" s="148">
        <v>1</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2</v>
      </c>
      <c r="K277" s="81" t="str">
        <f t="shared" si="8"/>
        <v/>
      </c>
      <c r="L277" s="147">
        <v>2</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1</v>
      </c>
      <c r="K279" s="81" t="str">
        <f t="shared" si="8"/>
        <v/>
      </c>
      <c r="L279" s="147">
        <v>1</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1</v>
      </c>
      <c r="K281" s="81" t="str">
        <f t="shared" si="8"/>
        <v/>
      </c>
      <c r="L281" s="147">
        <v>1</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0.1</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4</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1</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1.2</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0.8</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1050</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1051</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1050</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1051</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1050</v>
      </c>
    </row>
    <row r="368" spans="1:22" s="118" customFormat="1" ht="20.25" customHeight="1">
      <c r="A368" s="243"/>
      <c r="B368" s="1"/>
      <c r="C368" s="3"/>
      <c r="D368" s="3"/>
      <c r="E368" s="3"/>
      <c r="F368" s="3"/>
      <c r="G368" s="3"/>
      <c r="H368" s="286"/>
      <c r="I368" s="67" t="s">
        <v>36</v>
      </c>
      <c r="J368" s="170"/>
      <c r="K368" s="79"/>
      <c r="L368" s="137" t="s">
        <v>1051</v>
      </c>
    </row>
    <row r="369" spans="1:12" s="118" customFormat="1" ht="34.5" customHeight="1">
      <c r="A369" s="243"/>
      <c r="B369" s="115"/>
      <c r="C369" s="322" t="s">
        <v>211</v>
      </c>
      <c r="D369" s="323"/>
      <c r="E369" s="323"/>
      <c r="F369" s="323"/>
      <c r="G369" s="323"/>
      <c r="H369" s="324"/>
      <c r="I369" s="388" t="s">
        <v>1019</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979</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1050</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1051</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1020</v>
      </c>
      <c r="J392" s="140">
        <f t="shared" ref="J392:J397" si="10">IF(SUM(L392:L392)=0,IF(COUNTIF(L392:L392,"未確認")&gt;0,"未確認",IF(COUNTIF(L392:L392,"~*")&gt;0,"*",SUM(L392:L392))),SUM(L392:L392))</f>
        <v>81</v>
      </c>
      <c r="K392" s="81" t="str">
        <f t="shared" ref="K392:K397" si="11">IF(OR(COUNTIF(L392:L392,"未確認")&gt;0,COUNTIF(L392:L392,"~*")&gt;0),"※","")</f>
        <v/>
      </c>
      <c r="L392" s="147">
        <v>81</v>
      </c>
    </row>
    <row r="393" spans="1:22" s="83" customFormat="1" ht="34.5" customHeight="1">
      <c r="A393" s="249" t="s">
        <v>773</v>
      </c>
      <c r="B393" s="84"/>
      <c r="C393" s="369"/>
      <c r="D393" s="379"/>
      <c r="E393" s="319" t="s">
        <v>224</v>
      </c>
      <c r="F393" s="320"/>
      <c r="G393" s="320"/>
      <c r="H393" s="321"/>
      <c r="I393" s="342"/>
      <c r="J393" s="140">
        <f t="shared" si="10"/>
        <v>81</v>
      </c>
      <c r="K393" s="81" t="str">
        <f t="shared" si="11"/>
        <v/>
      </c>
      <c r="L393" s="147">
        <v>81</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11447</v>
      </c>
      <c r="K396" s="81" t="str">
        <f t="shared" si="11"/>
        <v/>
      </c>
      <c r="L396" s="147">
        <v>11447</v>
      </c>
    </row>
    <row r="397" spans="1:22" s="83" customFormat="1" ht="34.5" customHeight="1">
      <c r="A397" s="250" t="s">
        <v>777</v>
      </c>
      <c r="B397" s="119"/>
      <c r="C397" s="369"/>
      <c r="D397" s="319" t="s">
        <v>228</v>
      </c>
      <c r="E397" s="320"/>
      <c r="F397" s="320"/>
      <c r="G397" s="320"/>
      <c r="H397" s="321"/>
      <c r="I397" s="343"/>
      <c r="J397" s="140">
        <f t="shared" si="10"/>
        <v>77</v>
      </c>
      <c r="K397" s="81" t="str">
        <f t="shared" si="11"/>
        <v/>
      </c>
      <c r="L397" s="147">
        <v>77</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1050</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1051</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1021</v>
      </c>
      <c r="J405" s="140">
        <f t="shared" ref="J405:J422" si="12">IF(SUM(L405:L405)=0,IF(COUNTIF(L405:L405,"未確認")&gt;0,"未確認",IF(COUNTIF(L405:L405,"~*")&gt;0,"*",SUM(L405:L405))),SUM(L405:L405))</f>
        <v>81</v>
      </c>
      <c r="K405" s="81" t="str">
        <f t="shared" ref="K405:K422" si="13">IF(OR(COUNTIF(L405:L405,"未確認")&gt;0,COUNTIF(L405:L405,"~*")&gt;0),"※","")</f>
        <v/>
      </c>
      <c r="L405" s="147">
        <v>81</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7</v>
      </c>
      <c r="K407" s="81" t="str">
        <f t="shared" si="13"/>
        <v/>
      </c>
      <c r="L407" s="147">
        <v>7</v>
      </c>
    </row>
    <row r="408" spans="1:22" s="83" customFormat="1" ht="34.5" customHeight="1">
      <c r="A408" s="251" t="s">
        <v>781</v>
      </c>
      <c r="B408" s="119"/>
      <c r="C408" s="368"/>
      <c r="D408" s="368"/>
      <c r="E408" s="319" t="s">
        <v>236</v>
      </c>
      <c r="F408" s="320"/>
      <c r="G408" s="320"/>
      <c r="H408" s="321"/>
      <c r="I408" s="360"/>
      <c r="J408" s="140">
        <f t="shared" si="12"/>
        <v>74</v>
      </c>
      <c r="K408" s="81" t="str">
        <f t="shared" si="13"/>
        <v/>
      </c>
      <c r="L408" s="147">
        <v>74</v>
      </c>
    </row>
    <row r="409" spans="1:22" s="83" customFormat="1" ht="34.5" customHeight="1">
      <c r="A409" s="251" t="s">
        <v>782</v>
      </c>
      <c r="B409" s="119"/>
      <c r="C409" s="368"/>
      <c r="D409" s="368"/>
      <c r="E409" s="316" t="s">
        <v>990</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991</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77</v>
      </c>
      <c r="K413" s="81" t="str">
        <f t="shared" si="13"/>
        <v/>
      </c>
      <c r="L413" s="147">
        <v>77</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42</v>
      </c>
      <c r="K415" s="81" t="str">
        <f t="shared" si="13"/>
        <v/>
      </c>
      <c r="L415" s="147">
        <v>42</v>
      </c>
    </row>
    <row r="416" spans="1:22" s="83" customFormat="1" ht="34.5" customHeight="1">
      <c r="A416" s="251" t="s">
        <v>789</v>
      </c>
      <c r="B416" s="119"/>
      <c r="C416" s="368"/>
      <c r="D416" s="368"/>
      <c r="E416" s="319" t="s">
        <v>243</v>
      </c>
      <c r="F416" s="320"/>
      <c r="G416" s="320"/>
      <c r="H416" s="321"/>
      <c r="I416" s="360"/>
      <c r="J416" s="140">
        <f t="shared" si="12"/>
        <v>15</v>
      </c>
      <c r="K416" s="81" t="str">
        <f t="shared" si="13"/>
        <v/>
      </c>
      <c r="L416" s="147">
        <v>15</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1</v>
      </c>
      <c r="K418" s="81" t="str">
        <f t="shared" si="13"/>
        <v/>
      </c>
      <c r="L418" s="147">
        <v>1</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2</v>
      </c>
      <c r="K420" s="81" t="str">
        <f t="shared" si="13"/>
        <v/>
      </c>
      <c r="L420" s="147">
        <v>2</v>
      </c>
    </row>
    <row r="421" spans="1:22" s="83" customFormat="1" ht="34.5" customHeight="1">
      <c r="A421" s="251" t="s">
        <v>794</v>
      </c>
      <c r="B421" s="119"/>
      <c r="C421" s="368"/>
      <c r="D421" s="368"/>
      <c r="E421" s="319" t="s">
        <v>247</v>
      </c>
      <c r="F421" s="320"/>
      <c r="G421" s="320"/>
      <c r="H421" s="321"/>
      <c r="I421" s="360"/>
      <c r="J421" s="140">
        <f t="shared" si="12"/>
        <v>17</v>
      </c>
      <c r="K421" s="81" t="str">
        <f t="shared" si="13"/>
        <v/>
      </c>
      <c r="L421" s="147">
        <v>17</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1050</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1051</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1022</v>
      </c>
      <c r="J430" s="192">
        <f>IF(SUM(L430:L430)=0,IF(COUNTIF(L430:L430,"未確認")&gt;0,"未確認",IF(COUNTIF(L430:L430,"~*")&gt;0,"*",SUM(L430:L430))),SUM(L430:L430))</f>
        <v>77</v>
      </c>
      <c r="K430" s="193" t="str">
        <f>IF(OR(COUNTIF(L430:L430,"未確認")&gt;0,COUNTIF(L430:L430,"~*")&gt;0),"※","")</f>
        <v/>
      </c>
      <c r="L430" s="147">
        <v>77</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1</v>
      </c>
      <c r="K432" s="193" t="str">
        <f>IF(OR(COUNTIF(L432:L432,"未確認")&gt;0,COUNTIF(L432:L432,"~*")&gt;0),"※","")</f>
        <v/>
      </c>
      <c r="L432" s="147">
        <v>1</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32</v>
      </c>
      <c r="K433" s="193" t="str">
        <f>IF(OR(COUNTIF(L433:L433,"未確認")&gt;0,COUNTIF(L433:L433,"~*")&gt;0),"※","")</f>
        <v/>
      </c>
      <c r="L433" s="147">
        <v>32</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44</v>
      </c>
      <c r="K434" s="193" t="str">
        <f>IF(OR(COUNTIF(L434:L434,"未確認")&gt;0,COUNTIF(L434:L434,"~*")&gt;0),"※","")</f>
        <v/>
      </c>
      <c r="L434" s="147">
        <v>44</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1050</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1051</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1023</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979</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1050</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1051</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未確認</v>
      </c>
      <c r="K469" s="201" t="str">
        <f t="shared" si="15"/>
        <v>※</v>
      </c>
      <c r="L469" s="117" t="s">
        <v>978</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t="str">
        <f t="shared" si="16"/>
        <v>未確認</v>
      </c>
      <c r="K470" s="201" t="str">
        <f t="shared" si="15"/>
        <v>※</v>
      </c>
      <c r="L470" s="117" t="s">
        <v>978</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t="str">
        <f t="shared" si="16"/>
        <v>未確認</v>
      </c>
      <c r="K471" s="201" t="str">
        <f t="shared" si="15"/>
        <v>※</v>
      </c>
      <c r="L471" s="117" t="s">
        <v>978</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t="str">
        <f t="shared" si="16"/>
        <v>未確認</v>
      </c>
      <c r="K472" s="201" t="str">
        <f t="shared" si="15"/>
        <v>※</v>
      </c>
      <c r="L472" s="117" t="s">
        <v>978</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t="str">
        <f t="shared" si="16"/>
        <v>未確認</v>
      </c>
      <c r="K473" s="201" t="str">
        <f t="shared" si="15"/>
        <v>※</v>
      </c>
      <c r="L473" s="117" t="s">
        <v>978</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t="str">
        <f t="shared" si="16"/>
        <v>未確認</v>
      </c>
      <c r="K474" s="201" t="str">
        <f t="shared" si="15"/>
        <v>※</v>
      </c>
      <c r="L474" s="117" t="s">
        <v>978</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t="str">
        <f t="shared" si="16"/>
        <v>未確認</v>
      </c>
      <c r="K475" s="201" t="str">
        <f t="shared" si="15"/>
        <v>※</v>
      </c>
      <c r="L475" s="117" t="s">
        <v>978</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t="str">
        <f t="shared" si="16"/>
        <v>未確認</v>
      </c>
      <c r="K476" s="201" t="str">
        <f>IF(OR(COUNTIF(L476:L476,"未確認")&gt;0,COUNTIF(L476:L476,"~")&gt;0),"※","")</f>
        <v>※</v>
      </c>
      <c r="L476" s="117" t="s">
        <v>978</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未確認</v>
      </c>
      <c r="K477" s="201" t="str">
        <f t="shared" ref="K477:K496" si="17">IF(OR(COUNTIF(L477:L477,"未確認")&gt;0,COUNTIF(L477:L477,"*")&gt;0),"※","")</f>
        <v>※</v>
      </c>
      <c r="L477" s="117" t="s">
        <v>978</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t="str">
        <f t="shared" si="16"/>
        <v>未確認</v>
      </c>
      <c r="K478" s="201" t="str">
        <f t="shared" si="17"/>
        <v>※</v>
      </c>
      <c r="L478" s="117" t="s">
        <v>978</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t="str">
        <f t="shared" si="16"/>
        <v>未確認</v>
      </c>
      <c r="K479" s="201" t="str">
        <f t="shared" si="17"/>
        <v>※</v>
      </c>
      <c r="L479" s="117" t="s">
        <v>978</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t="str">
        <f t="shared" si="16"/>
        <v>未確認</v>
      </c>
      <c r="K480" s="201" t="str">
        <f t="shared" si="17"/>
        <v>※</v>
      </c>
      <c r="L480" s="117" t="s">
        <v>978</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t="str">
        <f t="shared" ref="J482:J496" si="18">IF(SUM(L482:L482)=0,IF(COUNTIF(L482:L482,"未確認")&gt;0,"未確認",IF(COUNTIF(L482:L482,"~*")&gt;0,"*",SUM(L482:L482))),SUM(L482:L482))</f>
        <v>未確認</v>
      </c>
      <c r="K482" s="201" t="str">
        <f t="shared" si="17"/>
        <v>※</v>
      </c>
      <c r="L482" s="117" t="s">
        <v>978</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t="str">
        <f t="shared" si="18"/>
        <v>未確認</v>
      </c>
      <c r="K483" s="201" t="str">
        <f t="shared" si="17"/>
        <v>※</v>
      </c>
      <c r="L483" s="117" t="s">
        <v>978</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t="str">
        <f t="shared" si="18"/>
        <v>未確認</v>
      </c>
      <c r="K484" s="201" t="str">
        <f t="shared" si="17"/>
        <v>※</v>
      </c>
      <c r="L484" s="117" t="s">
        <v>978</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t="str">
        <f t="shared" si="18"/>
        <v>未確認</v>
      </c>
      <c r="K485" s="201" t="str">
        <f t="shared" si="17"/>
        <v>※</v>
      </c>
      <c r="L485" s="117" t="s">
        <v>978</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t="str">
        <f t="shared" si="18"/>
        <v>未確認</v>
      </c>
      <c r="K486" s="201" t="str">
        <f t="shared" si="17"/>
        <v>※</v>
      </c>
      <c r="L486" s="117" t="s">
        <v>978</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t="str">
        <f t="shared" si="18"/>
        <v>未確認</v>
      </c>
      <c r="K487" s="201" t="str">
        <f t="shared" si="17"/>
        <v>※</v>
      </c>
      <c r="L487" s="117" t="s">
        <v>978</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t="str">
        <f t="shared" si="18"/>
        <v>未確認</v>
      </c>
      <c r="K488" s="201" t="str">
        <f t="shared" si="17"/>
        <v>※</v>
      </c>
      <c r="L488" s="117" t="s">
        <v>978</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t="str">
        <f t="shared" si="18"/>
        <v>未確認</v>
      </c>
      <c r="K489" s="201" t="str">
        <f t="shared" si="17"/>
        <v>※</v>
      </c>
      <c r="L489" s="117" t="s">
        <v>978</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t="str">
        <f t="shared" si="18"/>
        <v>未確認</v>
      </c>
      <c r="K490" s="201" t="str">
        <f t="shared" si="17"/>
        <v>※</v>
      </c>
      <c r="L490" s="117" t="s">
        <v>978</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t="str">
        <f t="shared" si="18"/>
        <v>未確認</v>
      </c>
      <c r="K491" s="201" t="str">
        <f t="shared" si="17"/>
        <v>※</v>
      </c>
      <c r="L491" s="117" t="s">
        <v>978</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t="str">
        <f t="shared" si="18"/>
        <v>未確認</v>
      </c>
      <c r="K492" s="201" t="str">
        <f t="shared" si="17"/>
        <v>※</v>
      </c>
      <c r="L492" s="117" t="s">
        <v>978</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t="str">
        <f t="shared" si="18"/>
        <v>未確認</v>
      </c>
      <c r="K493" s="201" t="str">
        <f t="shared" si="17"/>
        <v>※</v>
      </c>
      <c r="L493" s="117" t="s">
        <v>978</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1050</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1051</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1034</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1050</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1051</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1050</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1051</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1050</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1051</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1050</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1051</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38</v>
      </c>
      <c r="K535" s="201" t="str">
        <f t="shared" si="22"/>
        <v/>
      </c>
      <c r="L535" s="117">
        <v>38</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1050</v>
      </c>
    </row>
    <row r="544" spans="1:22" s="1" customFormat="1" ht="20.25" customHeight="1">
      <c r="A544" s="243"/>
      <c r="C544" s="62"/>
      <c r="D544" s="3"/>
      <c r="E544" s="3"/>
      <c r="F544" s="3"/>
      <c r="G544" s="3"/>
      <c r="H544" s="286"/>
      <c r="I544" s="67" t="s">
        <v>36</v>
      </c>
      <c r="J544" s="68"/>
      <c r="K544" s="186"/>
      <c r="L544" s="70" t="s">
        <v>1051</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992</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1049</v>
      </c>
    </row>
    <row r="559" spans="1:12" s="91" customFormat="1" ht="65.150000000000006" customHeight="1">
      <c r="A559" s="243"/>
      <c r="B559" s="119"/>
      <c r="C559" s="322" t="s">
        <v>1024</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993</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994</v>
      </c>
      <c r="E566" s="341"/>
      <c r="F566" s="341"/>
      <c r="G566" s="341"/>
      <c r="H566" s="331"/>
      <c r="I566" s="342"/>
      <c r="J566" s="213"/>
      <c r="K566" s="214"/>
      <c r="L566" s="211" t="s">
        <v>533</v>
      </c>
    </row>
    <row r="567" spans="1:12" s="91" customFormat="1" ht="42.75" customHeight="1">
      <c r="A567" s="243"/>
      <c r="B567" s="119"/>
      <c r="C567" s="322" t="s">
        <v>1025</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993</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994</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993</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994</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1050</v>
      </c>
    </row>
    <row r="589" spans="1:22" s="1" customFormat="1" ht="20.25" customHeight="1">
      <c r="A589" s="243"/>
      <c r="C589" s="62"/>
      <c r="D589" s="3"/>
      <c r="E589" s="3"/>
      <c r="F589" s="3"/>
      <c r="G589" s="3"/>
      <c r="H589" s="286"/>
      <c r="I589" s="67" t="s">
        <v>36</v>
      </c>
      <c r="J589" s="68"/>
      <c r="K589" s="186"/>
      <c r="L589" s="70" t="s">
        <v>1051</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995</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996</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997</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1050</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1051</v>
      </c>
      <c r="M612" s="8"/>
      <c r="N612" s="8"/>
      <c r="O612" s="8"/>
      <c r="P612" s="8"/>
      <c r="Q612" s="8"/>
      <c r="R612" s="8"/>
      <c r="S612" s="8"/>
      <c r="T612" s="8"/>
      <c r="U612" s="8"/>
      <c r="V612" s="8"/>
    </row>
    <row r="613" spans="1:22" s="118" customFormat="1" ht="71.25" customHeight="1">
      <c r="A613" s="252" t="s">
        <v>906</v>
      </c>
      <c r="B613" s="115"/>
      <c r="C613" s="316" t="s">
        <v>998</v>
      </c>
      <c r="D613" s="317"/>
      <c r="E613" s="317"/>
      <c r="F613" s="317"/>
      <c r="G613" s="317"/>
      <c r="H613" s="318"/>
      <c r="I613" s="336" t="s">
        <v>1035</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999</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1036</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1001</v>
      </c>
      <c r="D618" s="317"/>
      <c r="E618" s="317"/>
      <c r="F618" s="317"/>
      <c r="G618" s="317"/>
      <c r="H618" s="318"/>
      <c r="I618" s="138" t="s">
        <v>1029</v>
      </c>
      <c r="J618" s="116">
        <f t="shared" si="27"/>
        <v>0</v>
      </c>
      <c r="K618" s="201" t="str">
        <f t="shared" si="28"/>
        <v/>
      </c>
      <c r="L618" s="117">
        <v>0</v>
      </c>
    </row>
    <row r="619" spans="1:22" s="118" customFormat="1" ht="84" customHeight="1">
      <c r="A619" s="252" t="s">
        <v>912</v>
      </c>
      <c r="B619" s="119"/>
      <c r="C619" s="316" t="s">
        <v>1026</v>
      </c>
      <c r="D619" s="317"/>
      <c r="E619" s="317"/>
      <c r="F619" s="317"/>
      <c r="G619" s="317"/>
      <c r="H619" s="318"/>
      <c r="I619" s="138" t="s">
        <v>1030</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1000</v>
      </c>
      <c r="D621" s="317"/>
      <c r="E621" s="317"/>
      <c r="F621" s="317"/>
      <c r="G621" s="317"/>
      <c r="H621" s="318"/>
      <c r="I621" s="122" t="s">
        <v>426</v>
      </c>
      <c r="J621" s="116" t="str">
        <f t="shared" si="27"/>
        <v>*</v>
      </c>
      <c r="K621" s="201" t="str">
        <f t="shared" si="28"/>
        <v>※</v>
      </c>
      <c r="L621" s="117" t="s">
        <v>541</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t="str">
        <f t="shared" si="27"/>
        <v>*</v>
      </c>
      <c r="K623" s="201" t="str">
        <f t="shared" si="28"/>
        <v>※</v>
      </c>
      <c r="L623" s="117" t="s">
        <v>541</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1050</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1051</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1027</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1002</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1050</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1051</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t="str">
        <f t="shared" si="31"/>
        <v>*</v>
      </c>
      <c r="K649" s="201" t="str">
        <f t="shared" si="32"/>
        <v>※</v>
      </c>
      <c r="L649" s="117" t="s">
        <v>541</v>
      </c>
    </row>
    <row r="650" spans="1:22" s="118" customFormat="1" ht="84" customHeight="1">
      <c r="A650" s="252" t="s">
        <v>929</v>
      </c>
      <c r="B650" s="84"/>
      <c r="C650" s="294"/>
      <c r="D650" s="296"/>
      <c r="E650" s="319" t="s">
        <v>941</v>
      </c>
      <c r="F650" s="320"/>
      <c r="G650" s="320"/>
      <c r="H650" s="321"/>
      <c r="I650" s="122" t="s">
        <v>458</v>
      </c>
      <c r="J650" s="116">
        <f t="shared" si="31"/>
        <v>24</v>
      </c>
      <c r="K650" s="201" t="str">
        <f t="shared" si="32"/>
        <v/>
      </c>
      <c r="L650" s="117">
        <v>24</v>
      </c>
    </row>
    <row r="651" spans="1:22" s="118" customFormat="1" ht="70" customHeight="1">
      <c r="A651" s="252" t="s">
        <v>930</v>
      </c>
      <c r="B651" s="84"/>
      <c r="C651" s="188"/>
      <c r="D651" s="221"/>
      <c r="E651" s="319" t="s">
        <v>942</v>
      </c>
      <c r="F651" s="320"/>
      <c r="G651" s="320"/>
      <c r="H651" s="321"/>
      <c r="I651" s="122" t="s">
        <v>460</v>
      </c>
      <c r="J651" s="116" t="str">
        <f t="shared" si="31"/>
        <v>*</v>
      </c>
      <c r="K651" s="201" t="str">
        <f t="shared" si="32"/>
        <v>※</v>
      </c>
      <c r="L651" s="117" t="s">
        <v>541</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t="str">
        <f t="shared" si="31"/>
        <v>*</v>
      </c>
      <c r="K655" s="201" t="str">
        <f t="shared" si="32"/>
        <v>※</v>
      </c>
      <c r="L655" s="117" t="s">
        <v>541</v>
      </c>
    </row>
    <row r="656" spans="1:22" s="118" customFormat="1" ht="72" customHeight="1">
      <c r="A656" s="252" t="s">
        <v>935</v>
      </c>
      <c r="B656" s="84"/>
      <c r="C656" s="316" t="s">
        <v>977</v>
      </c>
      <c r="D656" s="317"/>
      <c r="E656" s="317"/>
      <c r="F656" s="317"/>
      <c r="G656" s="317"/>
      <c r="H656" s="318"/>
      <c r="I656" s="138" t="s">
        <v>1037</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t="str">
        <f t="shared" si="31"/>
        <v>*</v>
      </c>
      <c r="K657" s="201" t="str">
        <f t="shared" si="32"/>
        <v>※</v>
      </c>
      <c r="L657" s="117" t="s">
        <v>541</v>
      </c>
    </row>
    <row r="658" spans="1:22" s="118" customFormat="1" ht="56.15" customHeight="1">
      <c r="A658" s="252" t="s">
        <v>946</v>
      </c>
      <c r="B658" s="84"/>
      <c r="C658" s="319" t="s">
        <v>471</v>
      </c>
      <c r="D658" s="320"/>
      <c r="E658" s="320"/>
      <c r="F658" s="320"/>
      <c r="G658" s="320"/>
      <c r="H658" s="321"/>
      <c r="I658" s="122" t="s">
        <v>472</v>
      </c>
      <c r="J658" s="116">
        <f t="shared" si="31"/>
        <v>10</v>
      </c>
      <c r="K658" s="201" t="str">
        <f t="shared" si="32"/>
        <v/>
      </c>
      <c r="L658" s="117">
        <v>10</v>
      </c>
    </row>
    <row r="659" spans="1:22" s="118" customFormat="1" ht="70" customHeight="1">
      <c r="A659" s="252" t="s">
        <v>947</v>
      </c>
      <c r="B659" s="84"/>
      <c r="C659" s="316" t="s">
        <v>1003</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1050</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1051</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1031</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1004</v>
      </c>
      <c r="H672" s="331"/>
      <c r="I672" s="327"/>
      <c r="J672" s="223"/>
      <c r="K672" s="224"/>
      <c r="L672" s="300" t="s">
        <v>533</v>
      </c>
    </row>
    <row r="673" spans="1:22" s="115" customFormat="1" ht="80.150000000000006" customHeight="1">
      <c r="A673" s="251" t="s">
        <v>956</v>
      </c>
      <c r="B673" s="84"/>
      <c r="C673" s="322" t="s">
        <v>1028</v>
      </c>
      <c r="D673" s="323"/>
      <c r="E673" s="323"/>
      <c r="F673" s="323"/>
      <c r="G673" s="323"/>
      <c r="H673" s="324"/>
      <c r="I673" s="325" t="s">
        <v>1032</v>
      </c>
      <c r="J673" s="223"/>
      <c r="K673" s="224"/>
      <c r="L673" s="300" t="s">
        <v>533</v>
      </c>
    </row>
    <row r="674" spans="1:22" s="115" customFormat="1" ht="34.5" customHeight="1">
      <c r="A674" s="251" t="s">
        <v>957</v>
      </c>
      <c r="B674" s="84"/>
      <c r="C674" s="288"/>
      <c r="D674" s="290"/>
      <c r="E674" s="316" t="s">
        <v>1005</v>
      </c>
      <c r="F674" s="317"/>
      <c r="G674" s="317"/>
      <c r="H674" s="318"/>
      <c r="I674" s="332"/>
      <c r="J674" s="223"/>
      <c r="K674" s="224"/>
      <c r="L674" s="300" t="s">
        <v>533</v>
      </c>
    </row>
    <row r="675" spans="1:22" s="83" customFormat="1" ht="56.15" customHeight="1">
      <c r="A675" s="251" t="s">
        <v>958</v>
      </c>
      <c r="B675" s="84"/>
      <c r="C675" s="316" t="s">
        <v>1006</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1050</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1051</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1033</v>
      </c>
      <c r="J683" s="205">
        <f>IF(SUM(L683:L683)=0,IF(COUNTIF(L683:L683,"未確認")&gt;0,"未確認",IF(COUNTIF(L683:L683,"~*")&gt;0,"*",SUM(L683:L683))),SUM(L683:L683))</f>
        <v>12</v>
      </c>
      <c r="K683" s="201" t="str">
        <f>IF(OR(COUNTIF(L683:L683,"未確認")&gt;0,COUNTIF(L683:L683,"*")&gt;0),"※","")</f>
        <v/>
      </c>
      <c r="L683" s="117">
        <v>12</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t="str">
        <f>IF(SUM(L685:L685)=0,IF(COUNTIF(L685:L685,"未確認")&gt;0,"未確認",IF(COUNTIF(L685:L685,"~*")&gt;0,"*",SUM(L685:L685))),SUM(L685:L685))</f>
        <v>*</v>
      </c>
      <c r="K685" s="201" t="str">
        <f>IF(OR(COUNTIF(L685:L685,"未確認")&gt;0,COUNTIF(L685:L685,"*")&gt;0),"※","")</f>
        <v>※</v>
      </c>
      <c r="L685" s="117" t="s">
        <v>541</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1050</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1051</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1007</v>
      </c>
      <c r="D695" s="317"/>
      <c r="E695" s="317"/>
      <c r="F695" s="317"/>
      <c r="G695" s="317"/>
      <c r="H695" s="318"/>
      <c r="I695" s="122" t="s">
        <v>508</v>
      </c>
      <c r="J695" s="116">
        <f>IF(SUM(L695:L695)=0,IF(COUNTIF(L695:L695,"未確認")&gt;0,"未確認",IF(COUNTIF(L695:L695,"~*")&gt;0,"*",SUM(L695:L695))),SUM(L695:L695))</f>
        <v>10</v>
      </c>
      <c r="K695" s="201" t="str">
        <f>IF(OR(COUNTIF(L695:L695,"未確認")&gt;0,COUNTIF(L695:L695,"*")&gt;0),"※","")</f>
        <v/>
      </c>
      <c r="L695" s="117">
        <v>10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1050</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1051</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1008</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1009</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9FB631B-1222-4236-933E-5FC45FCCEF2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2019-12-23T00:50:18Z</dcterms:modified>
</cp:coreProperties>
</file>