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D18C216-9BC7-483B-BCB6-FD3248D0398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<sst xmlns="http://schemas.openxmlformats.org/spreadsheetml/2006/main" count="3587" uniqueCount="1064">
  <si>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</si>
  <si>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</si>
  <si>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</si>
  <si>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</si>
  <si>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</si>
  <si>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</si>
  <si>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</si>
  <si>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</si>
  <si>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</si>
  <si>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</si>
  <si>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</si>
  <si>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</si>
  <si>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</si>
  <si>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</si>
  <si>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</si>
  <si>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</si>
  <si>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</si>
  <si>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</si>
  <si>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</si>
  <si>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</si>
  <si>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</si>
  <si>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</si>
  <si>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</si>
  <si>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</si>
  <si>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</si>
  <si>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</si>
  <si>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</si>
  <si>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</si>
  <si>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</si>
  <si>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</si>
  <si>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</si>
  <si>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</si>
  <si>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</si>
  <si>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</si>
  <si>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</si>
  <si>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</si>
  <si>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</si>
  <si>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</si>
  <si>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</si>
  <si>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</si>
  <si>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</si>
  <si>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</si>
  <si>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</si>
  <si>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</si>
  <si>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</si>
  <si>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</si>
  <si>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</si>
  <si>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</si>
  <si>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</si>
  <si>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</si>
  <si>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</si>
  <si>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</si>
  <si>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</si>
  <si>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</si>
  <si>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</si>
  <si>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</si>
  <si>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</si>
  <si>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</si>
  <si>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</si>
  <si>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</si>
  <si>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</si>
  <si>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</si>
  <si>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</si>
  <si>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</si>
  <si>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</si>
  <si>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</si>
  <si>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</si>
  <si>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</si>
  <si>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</si>
  <si>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</si>
  <si>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</si>
  <si>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</si>
  <si>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</si>
  <si>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</si>
  <si>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</si>
  <si>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</si>
  <si>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</si>
  <si>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</si>
  <si>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</si>
  <si>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</si>
  <si>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</si>
  <si>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</si>
  <si>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</si>
  <si>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</si>
  <si>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</si>
  <si>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</si>
  <si>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</si>
  <si>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</si>
  <si>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</si>
  <si>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</si>
  <si>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</si>
  <si>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</si>
  <si>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</si>
  <si>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</si>
  <si>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</si>
  <si>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</si>
  <si>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</si>
  <si>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</si>
  <si>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</si>
  <si>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</si>
  <si>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</si>
  <si>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</si>
  <si>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</si>
  <si>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</si>
  <si>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</si>
  <si>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</si>
  <si>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</si>
  <si>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</si>
  <si>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</si>
  <si>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</si>
  <si>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</si>
  <si>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</si>
  <si>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</si>
  <si>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</si>
  <si>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</si>
  <si>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</si>
  <si>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</si>
  <si>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</si>
  <si>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</si>
  <si>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</si>
  <si>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</si>
  <si>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</si>
  <si>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</si>
  <si>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</si>
  <si>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</si>
  <si>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</si>
  <si>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</si>
  <si>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</si>
  <si>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</si>
  <si>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</si>
  <si>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</si>
  <si>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</si>
  <si>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</si>
  <si>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</si>
  <si>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</si>
  <si>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</si>
  <si>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</si>
  <si>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</si>
  <si>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</si>
  <si>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</si>
  <si>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</si>
  <si>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</si>
  <si>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</si>
  <si>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</si>
  <si>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</si>
  <si>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</si>
  <si>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</si>
  <si>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</si>
  <si>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</si>
  <si>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</si>
  <si>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</si>
  <si>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</si>
  <si>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</si>
  <si>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</si>
  <si>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</si>
  <si>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</si>
  <si>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</si>
  <si>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</si>
  <si>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</si>
  <si>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</si>
  <si>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</si>
  <si>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</si>
  <si>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</si>
  <si>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</si>
  <si>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</si>
  <si>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</si>
  <si>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</si>
  <si>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</si>
  <si>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</si>
  <si>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</si>
  <si>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</si>
  <si>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</si>
  <si>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</si>
  <si>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</si>
  <si>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</si>
  <si>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</si>
  <si>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</si>
  <si>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</si>
  <si>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</si>
  <si>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</si>
  <si>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</si>
  <si>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</si>
  <si>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</si>
  <si>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</si>
  <si>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</si>
  <si>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</si>
  <si>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</si>
  <si>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</si>
  <si>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</si>
  <si>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</si>
  <si>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</si>
  <si>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</si>
  <si>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</si>
  <si>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</si>
  <si>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</si>
  <si>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</si>
  <si>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</si>
  <si>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</si>
  <si>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</si>
  <si>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</si>
  <si>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</si>
  <si>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</si>
  <si>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</si>
  <si>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</si>
  <si>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</si>
  <si>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</si>
  <si>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</si>
  <si>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</si>
  <si>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</si>
  <si>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</si>
  <si>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</si>
  <si>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</si>
  <si>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</si>
  <si>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</si>
  <si>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</si>
  <si>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</si>
  <si>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</si>
  <si>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</si>
  <si>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</si>
  <si>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</si>
  <si>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</si>
  <si>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</si>
  <si>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</si>
  <si>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</si>
  <si>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</si>
  <si>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</si>
  <si>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</si>
  <si>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</si>
  <si>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</si>
  <si>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</si>
  <si>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</si>
  <si>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</si>
  <si>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</si>
  <si>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</si>
  <si>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</si>
  <si>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</si>
  <si>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</si>
  <si>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</si>
  <si>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</si>
  <si>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</si>
  <si>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</si>
  <si>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</si>
  <si>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</si>
  <si>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</si>
  <si>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</si>
  <si>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</si>
  <si>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</si>
  <si>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</si>
  <si>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</si>
  <si>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</si>
  <si>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</si>
  <si>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</si>
  <si>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</si>
  <si>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</si>
  <si>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</si>
  <si>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</si>
  <si>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</si>
  <si>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</si>
  <si>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</si>
  <si>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</si>
  <si>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</si>
  <si>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</si>
  <si>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</si>
  <si>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</si>
  <si>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</si>
  <si>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</si>
  <si>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</si>
  <si>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</si>
  <si>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</si>
  <si>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</si>
  <si>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</si>
  <si>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</si>
  <si>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</si>
  <si>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</si>
  <si>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</si>
  <si>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</si>
  <si>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</si>
  <si>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</si>
  <si>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</si>
  <si>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</si>
  <si>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</si>
  <si>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</si>
  <si>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</si>
  <si>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</si>
  <si>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</si>
  <si>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</si>
  <si>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</si>
  <si>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</si>
  <si>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</si>
  <si>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</si>
  <si>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</si>
  <si>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</si>
  <si>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</si>
  <si>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</si>
  <si>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</si>
  <si>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</si>
  <si>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</si>
  <si>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</si>
  <si>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</si>
  <si>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</si>
  <si>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</si>
  <si>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</si>
  <si>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</si>
  <si>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</si>
  <si>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</si>
  <si>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</si>
  <si>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</si>
  <si>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</si>
  <si>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</si>
  <si>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</si>
  <si>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</si>
  <si>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</si>
  <si>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</si>
  <si>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</si>
  <si>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</si>
  <si>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</si>
  <si>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</si>
  <si>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</si>
  <si>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</si>
  <si>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</si>
  <si>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</si>
  <si>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</si>
  <si>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</si>
  <si>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</si>
  <si>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</si>
  <si>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</si>
  <si>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</si>
  <si>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</si>
  <si>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</si>
  <si>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</si>
  <si>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</si>
  <si>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</si>
  <si>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</si>
  <si>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</si>
  <si>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</si>
  <si>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</si>
  <si>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</si>
  <si>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</si>
  <si>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</si>
  <si>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</si>
  <si>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</si>
  <si>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</si>
  <si>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</si>
  <si>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</si>
  <si>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</si>
  <si>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</si>
  <si>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</si>
  <si>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</si>
  <si>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</si>
  <si>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</si>
  <si>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</si>
  <si>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</si>
  <si>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</si>
  <si>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</si>
  <si>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</si>
  <si>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</si>
  <si>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</si>
  <si>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</si>
  <si>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</si>
  <si>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</si>
  <si>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</si>
  <si>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</si>
  <si>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</si>
  <si>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</si>
  <si>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</si>
  <si>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</si>
  <si>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</si>
  <si>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</si>
  <si>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</si>
  <si>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</si>
  <si>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</si>
  <si>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</si>
  <si>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</si>
  <si>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</si>
  <si>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</si>
  <si>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</si>
  <si>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</si>
  <si>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</si>
  <si>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</si>
  <si>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</si>
  <si>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</si>
  <si>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</si>
  <si>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</si>
  <si>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</si>
  <si>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</si>
  <si>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</si>
  <si>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</si>
  <si>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</si>
  <si>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</si>
  <si>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</si>
  <si>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</si>
  <si>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</si>
  <si>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</si>
  <si>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</si>
  <si>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</si>
  <si>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</si>
  <si>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</si>
  <si>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</si>
  <si>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</si>
  <si>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</si>
  <si>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</si>
  <si>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</si>
  <si>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</si>
  <si>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</si>
  <si>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</si>
  <si>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</si>
  <si>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</si>
  <si>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</si>
  <si>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</si>
  <si>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</si>
  <si>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</si>
  <si>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</si>
  <si>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</si>
  <si>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</si>
  <si>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</si>
  <si>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</si>
  <si>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</si>
  <si>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</si>
  <si>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</si>
  <si>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</si>
  <si>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</si>
  <si>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</si>
  <si>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</si>
  <si>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</si>
  <si>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</si>
  <si>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</si>
  <si>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</si>
  <si>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</si>
  <si>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</si>
  <si>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</si>
  <si>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</si>
  <si>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</si>
  <si>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</si>
  <si>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</si>
  <si>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</si>
  <si>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</si>
  <si>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</si>
  <si>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</si>
  <si>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</si>
  <si>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</si>
  <si>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</si>
  <si>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</si>
  <si>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</si>
  <si>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</si>
  <si>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</si>
  <si>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</si>
  <si>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</si>
  <si>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</si>
  <si>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</si>
  <si>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</si>
  <si>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</si>
  <si>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</si>
  <si>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</si>
  <si>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</si>
  <si>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</si>
  <si>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</si>
  <si>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</si>
  <si>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</si>
  <si>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</si>
  <si>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</si>
  <si>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</si>
  <si>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</si>
  <si>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</si>
  <si>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</si>
  <si>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</si>
  <si>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</si>
  <si>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</si>
  <si>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</si>
  <si>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</si>
  <si>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</si>
  <si>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</si>
  <si>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</si>
  <si>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</si>
  <si>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</si>
  <si>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</si>
  <si>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</si>
  <si>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</si>
  <si>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</si>
  <si>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</si>
  <si>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</si>
  <si>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</si>
  <si>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</si>
  <si>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</si>
  <si>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</si>
  <si>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</si>
  <si>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</si>
  <si>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</si>
  <si>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</si>
  <si>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</si>
  <si>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</si>
  <si>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</si>
  <si>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</si>
  <si>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</si>
  <si>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</si>
  <si>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</si>
  <si>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</si>
  <si>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</si>
  <si>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</si>
  <si>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</si>
  <si>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</si>
  <si>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</si>
  <si>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</si>
  <si>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</si>
  <si>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</si>
  <si>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</si>
  <si>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</si>
  <si>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</si>
  <si>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</si>
  <si>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</si>
  <si>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</si>
  <si>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</si>
  <si>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</si>
  <si>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</si>
  <si>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</si>
  <si>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</si>
  <si>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</si>
  <si>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</si>
  <si>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</si>
  <si>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</si>
  <si>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</si>
  <si>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</si>
  <si>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</si>
  <si>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</si>
  <si>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</si>
  <si>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</si>
  <si>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</si>
  <si>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</si>
  <si>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</si>
  <si>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</si>
  <si>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</si>
  <si>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</si>
  <si>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</si>
  <si>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</si>
  <si>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</si>
  <si>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</si>
  <si>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</si>
  <si>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</si>
  <si>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</si>
  <si>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</si>
  <si>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</si>
  <si>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</si>
  <si>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</si>
  <si>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</si>
  <si>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</si>
  <si>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</si>
  <si>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</si>
  <si>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</si>
  <si>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</si>
  <si>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</si>
  <si>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</si>
  <si>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</si>
  <si>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</si>
  <si>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</si>
  <si>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</si>
  <si>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</si>
  <si>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</si>
  <si>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</si>
  <si>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</si>
  <si>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</si>
  <si>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</si>
  <si>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</si>
  <si>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</si>
  <si>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</si>
  <si>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</si>
  <si>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</si>
  <si>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</si>
  <si>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</si>
  <si>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</si>
  <si>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</si>
  <si>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</si>
  <si>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</si>
  <si>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</si>
  <si>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</si>
  <si>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</si>
  <si>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</si>
  <si>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</si>
  <si>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</si>
  <si>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</si>
  <si>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</si>
  <si>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</si>
  <si>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</si>
  <si>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</si>
  <si>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</si>
  <si>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</si>
  <si>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</si>
  <si>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</si>
  <si>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</si>
  <si>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</si>
  <si>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</si>
  <si>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</si>
  <si>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</si>
  <si>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</si>
  <si>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</si>
  <si>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</si>
  <si>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</si>
  <si>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</si>
  <si>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</si>
  <si>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</si>
  <si>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</si>
  <si>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</si>
  <si>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</si>
  <si>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</si>
  <si>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</si>
  <si>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</si>
  <si>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</si>
  <si>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</si>
  <si>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</si>
  <si>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</si>
  <si>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</si>
  <si>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</si>
  <si>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</si>
  <si>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</si>
  <si>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</si>
  <si>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</si>
  <si>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</si>
  <si>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</si>
  <si>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</si>
  <si>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</si>
  <si>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</si>
  <si>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</si>
  <si>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</si>
  <si>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</si>
  <si>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</si>
  <si>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</si>
  <si>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</si>
  <si>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</si>
  <si>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</si>
  <si>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</si>
  <si>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</si>
  <si>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</si>
  <si>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</si>
  <si>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</si>
  <si>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</si>
  <si>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</si>
  <si>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</si>
  <si>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</si>
  <si>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</si>
  <si>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</si>
  <si>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</si>
  <si>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</si>
  <si>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</si>
  <si>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</si>
  <si>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</si>
  <si>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</si>
  <si>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</si>
  <si>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</si>
  <si>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</si>
  <si>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</si>
  <si>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</si>
  <si>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</si>
  <si>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</si>
  <si>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</si>
  <si>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</si>
  <si>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</si>
  <si>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</si>
  <si>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</si>
  <si>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</si>
  <si>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</si>
  <si>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</si>
  <si>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</si>
  <si>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</si>
  <si>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</si>
  <si>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</si>
  <si>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</si>
  <si>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</si>
  <si>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</si>
  <si>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</si>
  <si>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</si>
  <si>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</si>
  <si>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</si>
  <si>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</si>
  <si>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</si>
  <si>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</si>
  <si>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</si>
  <si>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</si>
  <si>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</si>
  <si>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</si>
  <si>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</si>
  <si>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</si>
  <si>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</si>
  <si>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</si>
  <si>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</si>
  <si>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</si>
  <si>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</si>
  <si>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</si>
  <si>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</si>
  <si>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</si>
  <si>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</si>
  <si>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</si>
  <si>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</si>
  <si>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</si>
  <si>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</si>
  <si>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</si>
  <si>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</si>
  <si>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</si>
  <si>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</si>
  <si>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</si>
  <si>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</si>
  <si>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</si>
  <si>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</si>
  <si>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</si>
  <si>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</si>
  <si>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</si>
  <si>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</si>
  <si>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</si>
  <si>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</si>
  <si>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</si>
  <si>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</si>
  <si>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</si>
  <si>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</si>
  <si>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</si>
  <si>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</si>
  <si>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</si>
  <si>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</si>
  <si>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</si>
  <si>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</si>
  <si>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</si>
  <si>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</si>
  <si>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</si>
  <si>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</si>
  <si>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</si>
  <si>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</si>
  <si>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</si>
  <si>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</si>
  <si>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</si>
  <si>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</si>
  <si>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</si>
  <si>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</si>
  <si>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</si>
  <si>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</si>
  <si>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</si>
  <si>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</si>
  <si>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</si>
  <si>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</si>
  <si>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</si>
  <si>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</si>
  <si>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</si>
  <si>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</si>
  <si>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</si>
  <si>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</si>
  <si>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</si>
  <si>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</si>
  <si>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</si>
  <si>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</si>
  <si>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</si>
  <si>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</si>
  <si>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</si>
  <si>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</si>
  <si>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</si>
  <si>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</si>
  <si>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</si>
  <si>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</si>
  <si>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</si>
  <si>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</si>
  <si>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</si>
  <si>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</si>
  <si>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</si>
  <si>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</si>
  <si>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</si>
  <si>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</si>
  <si>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</si>
  <si>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</si>
  <si>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</si>
  <si>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</si>
  <si>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</si>
  <si>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</si>
  <si>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</si>
  <si>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</si>
  <si>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</si>
  <si>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</si>
  <si>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</si>
  <si>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</si>
  <si>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</si>
  <si>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</si>
  <si>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</si>
  <si>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</si>
  <si>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</si>
  <si>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</si>
  <si>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</si>
  <si>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</si>
  <si>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</si>
  <si>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</si>
  <si>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</si>
  <si>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</si>
  <si>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</si>
  <si>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</si>
  <si>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</si>
  <si>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</si>
  <si>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</si>
  <si>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</si>
  <si>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</si>
  <si>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</si>
  <si>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</si>
  <si>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</si>
  <si>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</si>
  <si>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</si>
  <si>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</si>
  <si>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</si>
  <si>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</si>
  <si>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</si>
  <si>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</si>
  <si>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</si>
  <si>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</si>
  <si>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</si>
  <si>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</si>
  <si>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</si>
  <si>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</si>
  <si>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</si>
  <si>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</si>
  <si>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</si>
  <si>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</si>
  <si>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</si>
  <si>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</si>
  <si>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</si>
  <si>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</si>
  <si>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</si>
  <si>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</si>
  <si>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</si>
  <si>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</si>
  <si>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</si>
  <si>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</si>
  <si>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</si>
  <si>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</si>
  <si>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</si>
  <si>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</si>
  <si>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</si>
  <si>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</si>
  <si>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</si>
  <si>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</si>
  <si>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</si>
  <si>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</si>
  <si>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</si>
  <si>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</si>
  <si>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</si>
  <si>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</si>
  <si>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</si>
  <si>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</si>
  <si>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</si>
  <si>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</si>
  <si>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</si>
  <si>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</si>
  <si>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</si>
  <si>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</si>
  <si>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</si>
  <si>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</si>
  <si>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</si>
  <si>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</si>
  <si>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</si>
  <si>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</si>
  <si>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</si>
  <si>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</si>
  <si>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</si>
  <si>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</si>
  <si>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</si>
  <si>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</si>
  <si>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</si>
  <si>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</si>
  <si>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</si>
  <si>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</si>
  <si>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</si>
  <si>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</si>
  <si>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</si>
  <si>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</si>
  <si>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</si>
  <si>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</si>
  <si>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</si>
  <si>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</si>
  <si>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</si>
  <si>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</si>
  <si>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</si>
  <si>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</si>
  <si>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</si>
  <si>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</si>
  <si>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</si>
  <si>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</si>
  <si>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</si>
  <si>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</si>
  <si>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</si>
  <si>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</si>
  <si>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</si>
  <si>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</si>
  <si>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</si>
  <si>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</si>
  <si>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</si>
  <si>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</si>
  <si>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</si>
  <si>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</si>
  <si>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</si>
  <si>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</si>
  <si>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</si>
  <si>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</si>
  <si>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</si>
  <si>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</si>
  <si>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</si>
  <si>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</si>
  <si>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</si>
  <si>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</si>
  <si>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</si>
  <si>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</si>
  <si>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</si>
  <si>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</si>
  <si>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</si>
  <si>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</si>
  <si>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</si>
  <si>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</si>
  <si>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</si>
  <si>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</si>
  <si>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</si>
  <si>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</si>
  <si>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</si>
  <si>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</si>
  <si>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</si>
  <si>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</si>
  <si>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</si>
  <si>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</si>
  <si>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</si>
  <si>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</si>
  <si>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</si>
  <si>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</si>
  <si>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</si>
  <si>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</si>
  <si>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</si>
  <si>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</si>
  <si>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</si>
  <si>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</si>
  <si>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</si>
  <si>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</si>
  <si>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</si>
  <si>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</si>
  <si>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</si>
  <si>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</si>
  <si>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</si>
  <si>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</si>
  <si>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</si>
  <si>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</si>
  <si>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</si>
  <si>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</si>
  <si>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</si>
  <si>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</si>
  <si>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</si>
  <si>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</si>
  <si>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</si>
  <si>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</si>
  <si>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</si>
  <si>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</si>
  <si>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</si>
  <si>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</si>
  <si>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</si>
  <si>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</si>
  <si>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</si>
  <si>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</si>
  <si>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</si>
  <si>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</si>
  <si>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</si>
  <si>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</si>
  <si>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</si>
  <si>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</si>
  <si>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</si>
  <si>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</si>
  <si>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</si>
  <si>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</si>
  <si>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</si>
  <si>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</si>
  <si>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</si>
  <si>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</si>
  <si>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</si>
  <si>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</si>
  <si>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</si>
  <si>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</si>
  <si>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</si>
  <si>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</si>
  <si>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</si>
  <si>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</si>
  <si>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</si>
  <si>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</si>
  <si>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</si>
  <si>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</si>
  <si>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</si>
  <si>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</si>
  <si>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</si>
  <si>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</si>
  <si>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</si>
  <si>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</si>
  <si>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</si>
  <si>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</si>
  <si>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</si>
  <si>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</si>
  <si>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</si>
  <si>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</si>
  <si>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</si>
  <si>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</si>
  <si>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</si>
  <si>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</si>
  <si>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</si>
  <si>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</si>
  <si>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</si>
  <si>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</si>
  <si>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</si>
  <si>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</si>
  <si>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</si>
  <si>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</si>
  <si>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</si>
  <si>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</si>
  <si>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</si>
  <si>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</si>
  <si>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</si>
  <si>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</si>
  <si>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</si>
  <si>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</si>
  <si>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</si>
  <si>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</si>
  <si>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</si>
  <si>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</si>
  <si>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</si>
  <si>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</si>
  <si>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</si>
  <si>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</si>
  <si>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</si>
  <si>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</si>
  <si>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</si>
  <si>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</si>
  <si>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</si>
  <si>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</si>
  <si>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</si>
  <si>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</si>
  <si>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</si>
  <si>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</si>
  <si>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</si>
  <si>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</si>
  <si>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</si>
  <si>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</si>
  <si>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</si>
  <si>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</si>
  <si>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</si>
  <si>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</si>
  <si>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</si>
  <si>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</si>
  <si>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医療法人協和会　協立病院</t>
    <phoneticPr fontId="3"/>
  </si>
  <si>
    <t>〒666-0016 川西市中央町１６－５</t>
    <phoneticPr fontId="3"/>
  </si>
  <si>
    <t>〇</t>
  </si>
  <si>
    <t>2022年8月</t>
  </si>
  <si>
    <t>医療法人</t>
  </si>
  <si>
    <t>2022年8月に新病院に移行予定。病棟数の再編があるため2025年7月1日時点の予定病床数は不明。</t>
  </si>
  <si>
    <t>複数の診療科で活用</t>
  </si>
  <si>
    <t>内科</t>
  </si>
  <si>
    <t>眼科</t>
  </si>
  <si>
    <t>整形外科</t>
  </si>
  <si>
    <t>地域包括ケア病棟入院料４</t>
  </si>
  <si>
    <t>ＤＰＣ標準病院群</t>
  </si>
  <si>
    <t>有</t>
  </si>
  <si>
    <t>看護必要度Ⅰ</t>
    <phoneticPr fontId="3"/>
  </si>
  <si>
    <t>東2階病棟</t>
  </si>
  <si>
    <t>回復期機能</t>
  </si>
  <si>
    <t>急性期一般入院料１</t>
  </si>
  <si>
    <t>東3階病棟</t>
  </si>
  <si>
    <t>急性期機能</t>
  </si>
  <si>
    <t>東4階病棟</t>
  </si>
  <si>
    <t>循環器内科</t>
  </si>
  <si>
    <t>西3階病棟</t>
  </si>
  <si>
    <t>外科</t>
  </si>
  <si>
    <t>西4階病棟</t>
  </si>
  <si>
    <t>脳神経外科</t>
  </si>
  <si>
    <t>泌尿器科</t>
  </si>
  <si>
    <t>西5階病棟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</si>
</sst>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1051</v>
      </c>
      <c r="M9" s="282" t="s">
        <v>1054</v>
      </c>
      <c r="N9" s="282" t="s">
        <v>1056</v>
      </c>
      <c r="O9" s="282" t="s">
        <v>1058</v>
      </c>
      <c r="P9" s="282" t="s">
        <v>1060</v>
      </c>
      <c r="Q9" s="282" t="s">
        <v>1063</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1051</v>
      </c>
      <c r="M22" s="282" t="s">
        <v>1054</v>
      </c>
      <c r="N22" s="282" t="s">
        <v>1056</v>
      </c>
      <c r="O22" s="282" t="s">
        <v>1058</v>
      </c>
      <c r="P22" s="282" t="s">
        <v>1060</v>
      </c>
      <c r="Q22" s="282" t="s">
        <v>1063</v>
      </c>
    </row>
    <row r="23" spans="1:22"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1051</v>
      </c>
      <c r="M35" s="282" t="s">
        <v>1054</v>
      </c>
      <c r="N35" s="282" t="s">
        <v>1056</v>
      </c>
      <c r="O35" s="282" t="s">
        <v>1058</v>
      </c>
      <c r="P35" s="282" t="s">
        <v>1060</v>
      </c>
      <c r="Q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1051</v>
      </c>
      <c r="M44" s="282" t="s">
        <v>1054</v>
      </c>
      <c r="N44" s="282" t="s">
        <v>1056</v>
      </c>
      <c r="O44" s="282" t="s">
        <v>1058</v>
      </c>
      <c r="P44" s="282" t="s">
        <v>1060</v>
      </c>
      <c r="Q44" s="282" t="s">
        <v>1063</v>
      </c>
    </row>
    <row r="45" spans="1:22" s="21" customFormat="1" ht="34.5" customHeight="1">
      <c r="A45" s="278" t="s">
        <v>984</v>
      </c>
      <c r="B45" s="17"/>
      <c r="C45" s="19"/>
      <c r="D45" s="19"/>
      <c r="E45" s="19"/>
      <c r="F45" s="19"/>
      <c r="G45" s="19"/>
      <c r="H45" s="20"/>
      <c r="I45" s="306" t="s">
        <v>2</v>
      </c>
      <c r="J45" s="307"/>
      <c r="K45" s="308"/>
      <c r="L45" s="25" t="s">
        <v>1039</v>
      </c>
      <c r="M45" s="25" t="s">
        <v>1039</v>
      </c>
      <c r="N45" s="25" t="s">
        <v>1039</v>
      </c>
      <c r="O45" s="25" t="s">
        <v>1039</v>
      </c>
      <c r="P45" s="25" t="s">
        <v>1039</v>
      </c>
      <c r="Q45" s="25" t="s">
        <v>1039</v>
      </c>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c r="M52" s="29"/>
      <c r="N52" s="29"/>
      <c r="O52" s="29"/>
      <c r="P52" s="29"/>
      <c r="Q52" s="29"/>
    </row>
    <row r="53" spans="1:17" s="21" customFormat="1" ht="34.5" customHeight="1">
      <c r="A53" s="278" t="s">
        <v>984</v>
      </c>
      <c r="B53" s="17"/>
      <c r="C53" s="19"/>
      <c r="D53" s="19"/>
      <c r="E53" s="19"/>
      <c r="F53" s="19"/>
      <c r="G53" s="19"/>
      <c r="H53" s="20"/>
      <c r="I53" s="309" t="s">
        <v>985</v>
      </c>
      <c r="J53" s="309"/>
      <c r="K53" s="309"/>
      <c r="L53" s="29" t="s">
        <v>1040</v>
      </c>
      <c r="M53" s="29" t="s">
        <v>1040</v>
      </c>
      <c r="N53" s="29" t="s">
        <v>1040</v>
      </c>
      <c r="O53" s="29" t="s">
        <v>1040</v>
      </c>
      <c r="P53" s="29" t="s">
        <v>1040</v>
      </c>
      <c r="Q53" s="29" t="s">
        <v>1040</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1051</v>
      </c>
      <c r="M89" s="262" t="s">
        <v>1054</v>
      </c>
      <c r="N89" s="262" t="s">
        <v>1056</v>
      </c>
      <c r="O89" s="262" t="s">
        <v>1058</v>
      </c>
      <c r="P89" s="262" t="s">
        <v>1060</v>
      </c>
      <c r="Q89" s="262" t="s">
        <v>1063</v>
      </c>
    </row>
    <row r="90" spans="1:22" s="21" customFormat="1">
      <c r="A90" s="243"/>
      <c r="B90" s="1"/>
      <c r="C90" s="3"/>
      <c r="D90" s="3"/>
      <c r="E90" s="3"/>
      <c r="F90" s="3"/>
      <c r="G90" s="3"/>
      <c r="H90" s="287"/>
      <c r="I90" s="67" t="s">
        <v>36</v>
      </c>
      <c r="J90" s="68"/>
      <c r="K90" s="69"/>
      <c r="L90" s="262" t="s">
        <v>1052</v>
      </c>
      <c r="M90" s="262" t="s">
        <v>1055</v>
      </c>
      <c r="N90" s="262" t="s">
        <v>1055</v>
      </c>
      <c r="O90" s="262" t="s">
        <v>1055</v>
      </c>
      <c r="P90" s="262" t="s">
        <v>1055</v>
      </c>
      <c r="Q90" s="262" t="s">
        <v>1055</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1051</v>
      </c>
      <c r="M97" s="66" t="s">
        <v>1054</v>
      </c>
      <c r="N97" s="66" t="s">
        <v>1056</v>
      </c>
      <c r="O97" s="66" t="s">
        <v>1058</v>
      </c>
      <c r="P97" s="66" t="s">
        <v>1060</v>
      </c>
      <c r="Q97" s="66" t="s">
        <v>1063</v>
      </c>
      <c r="R97" s="8"/>
      <c r="S97" s="8"/>
      <c r="T97" s="8"/>
      <c r="U97" s="8"/>
      <c r="V97" s="8"/>
    </row>
    <row r="98" spans="1:22" ht="20.25" customHeight="1">
      <c r="A98" s="243"/>
      <c r="B98" s="1"/>
      <c r="C98" s="62"/>
      <c r="D98" s="3"/>
      <c r="F98" s="3"/>
      <c r="G98" s="3"/>
      <c r="H98" s="287"/>
      <c r="I98" s="67" t="s">
        <v>40</v>
      </c>
      <c r="J98" s="68"/>
      <c r="K98" s="79"/>
      <c r="L98" s="70" t="s">
        <v>1052</v>
      </c>
      <c r="M98" s="70" t="s">
        <v>1055</v>
      </c>
      <c r="N98" s="70" t="s">
        <v>1055</v>
      </c>
      <c r="O98" s="70" t="s">
        <v>1055</v>
      </c>
      <c r="P98" s="70" t="s">
        <v>1055</v>
      </c>
      <c r="Q98" s="70" t="s">
        <v>1055</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313</v>
      </c>
      <c r="K99" s="237" t="str">
        <f>IF(OR(COUNTIF(L99:Q99,"未確認")&gt;0,COUNTIF(L99:Q99,"~*")&gt;0),"※","")</f>
        <v/>
      </c>
      <c r="L99" s="258">
        <v>48</v>
      </c>
      <c r="M99" s="258">
        <v>52</v>
      </c>
      <c r="N99" s="258">
        <v>50</v>
      </c>
      <c r="O99" s="258">
        <v>59</v>
      </c>
      <c r="P99" s="258">
        <v>50</v>
      </c>
      <c r="Q99" s="258">
        <v>54</v>
      </c>
    </row>
    <row r="100" spans="1:22" s="83" customFormat="1" ht="34.5" customHeight="1">
      <c r="A100" s="244" t="s">
        <v>611</v>
      </c>
      <c r="B100" s="84"/>
      <c r="C100" s="396"/>
      <c r="D100" s="397"/>
      <c r="E100" s="409"/>
      <c r="F100" s="410"/>
      <c r="G100" s="415" t="s">
        <v>44</v>
      </c>
      <c r="H100" s="417"/>
      <c r="I100" s="420"/>
      <c r="J100" s="256">
        <f t="shared" si="0"/>
        <v>273</v>
      </c>
      <c r="K100" s="237" t="str">
        <f>IF(OR(COUNTIF(L100:Q100,"未確認")&gt;0,COUNTIF(L100:Q100,"~*")&gt;0),"※","")</f>
        <v/>
      </c>
      <c r="L100" s="258">
        <v>48</v>
      </c>
      <c r="M100" s="258">
        <v>48</v>
      </c>
      <c r="N100" s="258">
        <v>47</v>
      </c>
      <c r="O100" s="258">
        <v>44</v>
      </c>
      <c r="P100" s="258">
        <v>36</v>
      </c>
      <c r="Q100" s="258">
        <v>50</v>
      </c>
    </row>
    <row r="101" spans="1:22" s="83" customFormat="1" ht="34.5" customHeight="1">
      <c r="A101" s="244" t="s">
        <v>610</v>
      </c>
      <c r="B101" s="84"/>
      <c r="C101" s="396"/>
      <c r="D101" s="397"/>
      <c r="E101" s="320" t="s">
        <v>45</v>
      </c>
      <c r="F101" s="321"/>
      <c r="G101" s="321"/>
      <c r="H101" s="322"/>
      <c r="I101" s="420"/>
      <c r="J101" s="256">
        <f t="shared" si="0"/>
        <v>313</v>
      </c>
      <c r="K101" s="237" t="str">
        <f>IF(OR(COUNTIF(L101:Q101,"未確認")&gt;0,COUNTIF(L101:Q101,"~*")&gt;0),"※","")</f>
        <v/>
      </c>
      <c r="L101" s="258">
        <v>48</v>
      </c>
      <c r="M101" s="258">
        <v>52</v>
      </c>
      <c r="N101" s="258">
        <v>50</v>
      </c>
      <c r="O101" s="258">
        <v>59</v>
      </c>
      <c r="P101" s="258">
        <v>50</v>
      </c>
      <c r="Q101" s="258">
        <v>54</v>
      </c>
    </row>
    <row r="102" spans="1:22" s="83" customFormat="1" ht="34.5" customHeight="1">
      <c r="A102" s="244" t="s">
        <v>610</v>
      </c>
      <c r="B102" s="84"/>
      <c r="C102" s="377"/>
      <c r="D102" s="379"/>
      <c r="E102" s="317" t="s">
        <v>612</v>
      </c>
      <c r="F102" s="318"/>
      <c r="G102" s="318"/>
      <c r="H102" s="319"/>
      <c r="I102" s="420"/>
      <c r="J102" s="256">
        <f t="shared" si="0"/>
        <v>313</v>
      </c>
      <c r="K102" s="237" t="str">
        <f t="shared" ref="K102:K111" si="1">IF(OR(COUNTIF(L101:Q101,"未確認")&gt;0,COUNTIF(L101:Q101,"~*")&gt;0),"※","")</f>
        <v/>
      </c>
      <c r="L102" s="258">
        <v>48</v>
      </c>
      <c r="M102" s="258">
        <v>52</v>
      </c>
      <c r="N102" s="258">
        <v>50</v>
      </c>
      <c r="O102" s="258">
        <v>59</v>
      </c>
      <c r="P102" s="258">
        <v>50</v>
      </c>
      <c r="Q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1042</v>
      </c>
      <c r="M112" s="257" t="s">
        <v>1042</v>
      </c>
      <c r="N112" s="257" t="s">
        <v>1042</v>
      </c>
      <c r="O112" s="257" t="s">
        <v>1042</v>
      </c>
      <c r="P112" s="257" t="s">
        <v>1042</v>
      </c>
      <c r="Q112" s="257" t="s">
        <v>1042</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1051</v>
      </c>
      <c r="M118" s="66" t="s">
        <v>1054</v>
      </c>
      <c r="N118" s="66" t="s">
        <v>1056</v>
      </c>
      <c r="O118" s="66" t="s">
        <v>1058</v>
      </c>
      <c r="P118" s="66" t="s">
        <v>1060</v>
      </c>
      <c r="Q118" s="66" t="s">
        <v>1063</v>
      </c>
      <c r="R118" s="8"/>
      <c r="S118" s="8"/>
      <c r="T118" s="8"/>
      <c r="U118" s="8"/>
      <c r="V118" s="8"/>
    </row>
    <row r="119" spans="1:22" ht="20.25" customHeight="1">
      <c r="A119" s="243"/>
      <c r="B119" s="1"/>
      <c r="C119" s="3"/>
      <c r="D119" s="3"/>
      <c r="F119" s="3"/>
      <c r="G119" s="3"/>
      <c r="H119" s="287"/>
      <c r="I119" s="67" t="s">
        <v>40</v>
      </c>
      <c r="J119" s="94"/>
      <c r="K119" s="79"/>
      <c r="L119" s="70" t="s">
        <v>1052</v>
      </c>
      <c r="M119" s="70" t="s">
        <v>1055</v>
      </c>
      <c r="N119" s="70" t="s">
        <v>1055</v>
      </c>
      <c r="O119" s="70" t="s">
        <v>1055</v>
      </c>
      <c r="P119" s="70" t="s">
        <v>1055</v>
      </c>
      <c r="Q119" s="70" t="s">
        <v>1055</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1044</v>
      </c>
      <c r="N120" s="98" t="s">
        <v>1046</v>
      </c>
      <c r="O120" s="98" t="s">
        <v>1043</v>
      </c>
      <c r="P120" s="98" t="s">
        <v>1043</v>
      </c>
      <c r="Q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533</v>
      </c>
      <c r="N121" s="98" t="s">
        <v>533</v>
      </c>
      <c r="O121" s="98" t="s">
        <v>1057</v>
      </c>
      <c r="P121" s="98" t="s">
        <v>1059</v>
      </c>
      <c r="Q121" s="98" t="s">
        <v>1061</v>
      </c>
    </row>
    <row r="122" spans="1:22" s="83" customFormat="1" ht="40.5" customHeight="1">
      <c r="A122" s="244" t="s">
        <v>619</v>
      </c>
      <c r="B122" s="1"/>
      <c r="C122" s="295"/>
      <c r="D122" s="297"/>
      <c r="E122" s="396"/>
      <c r="F122" s="418"/>
      <c r="G122" s="418"/>
      <c r="H122" s="397"/>
      <c r="I122" s="354"/>
      <c r="J122" s="101"/>
      <c r="K122" s="102"/>
      <c r="L122" s="98" t="s">
        <v>1045</v>
      </c>
      <c r="M122" s="98" t="s">
        <v>533</v>
      </c>
      <c r="N122" s="98" t="s">
        <v>533</v>
      </c>
      <c r="O122" s="98" t="s">
        <v>1044</v>
      </c>
      <c r="P122" s="98" t="s">
        <v>1044</v>
      </c>
      <c r="Q122" s="98" t="s">
        <v>1062</v>
      </c>
    </row>
    <row r="123" spans="1:22" s="83" customFormat="1" ht="40.5" customHeight="1">
      <c r="A123" s="244" t="s">
        <v>620</v>
      </c>
      <c r="B123" s="1"/>
      <c r="C123" s="289"/>
      <c r="D123" s="290"/>
      <c r="E123" s="377"/>
      <c r="F123" s="378"/>
      <c r="G123" s="378"/>
      <c r="H123" s="379"/>
      <c r="I123" s="341"/>
      <c r="J123" s="105"/>
      <c r="K123" s="106"/>
      <c r="L123" s="98" t="s">
        <v>1046</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1051</v>
      </c>
      <c r="M129" s="66" t="s">
        <v>1054</v>
      </c>
      <c r="N129" s="66" t="s">
        <v>1056</v>
      </c>
      <c r="O129" s="66" t="s">
        <v>1058</v>
      </c>
      <c r="P129" s="66" t="s">
        <v>1060</v>
      </c>
      <c r="Q129" s="66" t="s">
        <v>1063</v>
      </c>
      <c r="R129" s="8"/>
      <c r="S129" s="8"/>
      <c r="T129" s="8"/>
      <c r="U129" s="8"/>
      <c r="V129" s="8"/>
    </row>
    <row r="130" spans="1:22" ht="20.25" customHeight="1">
      <c r="A130" s="243"/>
      <c r="B130" s="1"/>
      <c r="C130" s="62"/>
      <c r="D130" s="3"/>
      <c r="F130" s="3"/>
      <c r="G130" s="3"/>
      <c r="H130" s="287"/>
      <c r="I130" s="67" t="s">
        <v>36</v>
      </c>
      <c r="J130" s="68"/>
      <c r="K130" s="79"/>
      <c r="L130" s="70" t="s">
        <v>1052</v>
      </c>
      <c r="M130" s="70" t="s">
        <v>1055</v>
      </c>
      <c r="N130" s="70" t="s">
        <v>1055</v>
      </c>
      <c r="O130" s="70" t="s">
        <v>1055</v>
      </c>
      <c r="P130" s="70" t="s">
        <v>1055</v>
      </c>
      <c r="Q130" s="70" t="s">
        <v>1055</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1047</v>
      </c>
      <c r="M131" s="98" t="s">
        <v>1053</v>
      </c>
      <c r="N131" s="98" t="s">
        <v>1053</v>
      </c>
      <c r="O131" s="98" t="s">
        <v>1053</v>
      </c>
      <c r="P131" s="98" t="s">
        <v>1053</v>
      </c>
      <c r="Q131" s="98" t="s">
        <v>1053</v>
      </c>
    </row>
    <row r="132" spans="1:22" s="83" customFormat="1" ht="34.5" customHeight="1">
      <c r="A132" s="244" t="s">
        <v>621</v>
      </c>
      <c r="B132" s="84"/>
      <c r="C132" s="295"/>
      <c r="D132" s="297"/>
      <c r="E132" s="320" t="s">
        <v>58</v>
      </c>
      <c r="F132" s="321"/>
      <c r="G132" s="321"/>
      <c r="H132" s="322"/>
      <c r="I132" s="389"/>
      <c r="J132" s="101"/>
      <c r="K132" s="102"/>
      <c r="L132" s="82">
        <v>48</v>
      </c>
      <c r="M132" s="82">
        <v>52</v>
      </c>
      <c r="N132" s="82">
        <v>50</v>
      </c>
      <c r="O132" s="82">
        <v>59</v>
      </c>
      <c r="P132" s="82">
        <v>50</v>
      </c>
      <c r="Q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1051</v>
      </c>
      <c r="M143" s="66" t="s">
        <v>1054</v>
      </c>
      <c r="N143" s="66" t="s">
        <v>1056</v>
      </c>
      <c r="O143" s="66" t="s">
        <v>1058</v>
      </c>
      <c r="P143" s="66" t="s">
        <v>1060</v>
      </c>
      <c r="Q143" s="66" t="s">
        <v>1063</v>
      </c>
      <c r="R143" s="8"/>
      <c r="S143" s="8"/>
      <c r="T143" s="8"/>
      <c r="U143" s="8"/>
      <c r="V143" s="8"/>
    </row>
    <row r="144" spans="1:22" ht="20.25" customHeight="1">
      <c r="A144" s="243"/>
      <c r="B144" s="1"/>
      <c r="C144" s="62"/>
      <c r="D144" s="3"/>
      <c r="F144" s="3"/>
      <c r="G144" s="3"/>
      <c r="H144" s="287"/>
      <c r="I144" s="67" t="s">
        <v>36</v>
      </c>
      <c r="J144" s="68"/>
      <c r="K144" s="79"/>
      <c r="L144" s="70" t="s">
        <v>1052</v>
      </c>
      <c r="M144" s="70" t="s">
        <v>1055</v>
      </c>
      <c r="N144" s="70" t="s">
        <v>1055</v>
      </c>
      <c r="O144" s="70" t="s">
        <v>1055</v>
      </c>
      <c r="P144" s="70" t="s">
        <v>1055</v>
      </c>
      <c r="Q144" s="70" t="s">
        <v>1055</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578</v>
      </c>
      <c r="K145" s="264" t="str">
        <f t="shared" ref="K145:K176" si="3">IF(OR(COUNTIF(L145:Q145,"未確認")&gt;0,COUNTIF(L145:Q145,"~*")&gt;0),"※","")</f>
        <v/>
      </c>
      <c r="L145" s="117">
        <v>0</v>
      </c>
      <c r="M145" s="117">
        <v>111</v>
      </c>
      <c r="N145" s="117">
        <v>106</v>
      </c>
      <c r="O145" s="117">
        <v>118</v>
      </c>
      <c r="P145" s="117">
        <v>109</v>
      </c>
      <c r="Q145" s="117">
        <v>134</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97</v>
      </c>
      <c r="K203" s="264" t="str">
        <f t="shared" si="5"/>
        <v/>
      </c>
      <c r="L203" s="117">
        <v>97</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1051</v>
      </c>
      <c r="M226" s="66" t="s">
        <v>1054</v>
      </c>
      <c r="N226" s="66" t="s">
        <v>1056</v>
      </c>
      <c r="O226" s="66" t="s">
        <v>1058</v>
      </c>
      <c r="P226" s="66" t="s">
        <v>1060</v>
      </c>
      <c r="Q226" s="66" t="s">
        <v>1063</v>
      </c>
      <c r="R226" s="8"/>
      <c r="S226" s="8"/>
      <c r="T226" s="8"/>
      <c r="U226" s="8"/>
      <c r="V226" s="8"/>
    </row>
    <row r="227" spans="1:22" ht="20.25" customHeight="1">
      <c r="A227" s="243"/>
      <c r="B227" s="1"/>
      <c r="C227" s="3"/>
      <c r="D227" s="3"/>
      <c r="F227" s="3"/>
      <c r="G227" s="3"/>
      <c r="H227" s="287"/>
      <c r="I227" s="67" t="s">
        <v>36</v>
      </c>
      <c r="J227" s="68"/>
      <c r="K227" s="79"/>
      <c r="L227" s="70" t="s">
        <v>1052</v>
      </c>
      <c r="M227" s="70" t="s">
        <v>1055</v>
      </c>
      <c r="N227" s="70" t="s">
        <v>1055</v>
      </c>
      <c r="O227" s="70" t="s">
        <v>1055</v>
      </c>
      <c r="P227" s="70" t="s">
        <v>1055</v>
      </c>
      <c r="Q227" s="70" t="s">
        <v>1055</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1051</v>
      </c>
      <c r="M234" s="66" t="s">
        <v>1054</v>
      </c>
      <c r="N234" s="66" t="s">
        <v>1056</v>
      </c>
      <c r="O234" s="66" t="s">
        <v>1058</v>
      </c>
      <c r="P234" s="66" t="s">
        <v>1060</v>
      </c>
      <c r="Q234" s="66" t="s">
        <v>1063</v>
      </c>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1055</v>
      </c>
      <c r="N235" s="70" t="s">
        <v>1055</v>
      </c>
      <c r="O235" s="70" t="s">
        <v>1055</v>
      </c>
      <c r="P235" s="70" t="s">
        <v>1055</v>
      </c>
      <c r="Q235" s="70" t="s">
        <v>1055</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1049</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1049</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1051</v>
      </c>
      <c r="M244" s="66" t="s">
        <v>1054</v>
      </c>
      <c r="N244" s="66" t="s">
        <v>1056</v>
      </c>
      <c r="O244" s="66" t="s">
        <v>1058</v>
      </c>
      <c r="P244" s="66" t="s">
        <v>1060</v>
      </c>
      <c r="Q244" s="66" t="s">
        <v>1063</v>
      </c>
      <c r="R244" s="8"/>
      <c r="S244" s="8"/>
      <c r="T244" s="8"/>
      <c r="U244" s="8"/>
      <c r="V244" s="8"/>
    </row>
    <row r="245" spans="1:22" ht="20.25" customHeight="1">
      <c r="A245" s="243"/>
      <c r="B245" s="1"/>
      <c r="C245" s="62"/>
      <c r="D245" s="3"/>
      <c r="F245" s="3"/>
      <c r="G245" s="3"/>
      <c r="H245" s="287"/>
      <c r="I245" s="67" t="s">
        <v>36</v>
      </c>
      <c r="J245" s="68"/>
      <c r="K245" s="79"/>
      <c r="L245" s="70" t="s">
        <v>1052</v>
      </c>
      <c r="M245" s="70" t="s">
        <v>1055</v>
      </c>
      <c r="N245" s="70" t="s">
        <v>1055</v>
      </c>
      <c r="O245" s="70" t="s">
        <v>1055</v>
      </c>
      <c r="P245" s="70" t="s">
        <v>1055</v>
      </c>
      <c r="Q245" s="70" t="s">
        <v>1055</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1051</v>
      </c>
      <c r="M253" s="66" t="s">
        <v>1054</v>
      </c>
      <c r="N253" s="66" t="s">
        <v>1056</v>
      </c>
      <c r="O253" s="66" t="s">
        <v>1058</v>
      </c>
      <c r="P253" s="66" t="s">
        <v>1060</v>
      </c>
      <c r="Q253" s="66" t="s">
        <v>1063</v>
      </c>
      <c r="R253" s="8"/>
      <c r="S253" s="8"/>
      <c r="T253" s="8"/>
      <c r="U253" s="8"/>
      <c r="V253" s="8"/>
    </row>
    <row r="254" spans="1:22">
      <c r="A254" s="243"/>
      <c r="B254" s="1"/>
      <c r="C254" s="62"/>
      <c r="D254" s="3"/>
      <c r="F254" s="3"/>
      <c r="G254" s="3"/>
      <c r="H254" s="287"/>
      <c r="I254" s="67" t="s">
        <v>36</v>
      </c>
      <c r="J254" s="68"/>
      <c r="K254" s="79"/>
      <c r="L254" s="70" t="s">
        <v>1052</v>
      </c>
      <c r="M254" s="137" t="s">
        <v>1055</v>
      </c>
      <c r="N254" s="137" t="s">
        <v>1055</v>
      </c>
      <c r="O254" s="137" t="s">
        <v>1055</v>
      </c>
      <c r="P254" s="137" t="s">
        <v>1055</v>
      </c>
      <c r="Q254" s="137" t="s">
        <v>1055</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1051</v>
      </c>
      <c r="M263" s="66" t="s">
        <v>1054</v>
      </c>
      <c r="N263" s="66" t="s">
        <v>1056</v>
      </c>
      <c r="O263" s="66" t="s">
        <v>1058</v>
      </c>
      <c r="P263" s="66" t="s">
        <v>1060</v>
      </c>
      <c r="Q263" s="66" t="s">
        <v>1063</v>
      </c>
      <c r="R263" s="8"/>
      <c r="S263" s="8"/>
      <c r="T263" s="8"/>
      <c r="U263" s="8"/>
      <c r="V263" s="8"/>
    </row>
    <row r="264" spans="1:22" ht="20.25" customHeight="1">
      <c r="A264" s="243"/>
      <c r="B264" s="1"/>
      <c r="C264" s="62"/>
      <c r="D264" s="3"/>
      <c r="F264" s="3"/>
      <c r="G264" s="3"/>
      <c r="H264" s="287"/>
      <c r="I264" s="67" t="s">
        <v>36</v>
      </c>
      <c r="J264" s="68"/>
      <c r="K264" s="79"/>
      <c r="L264" s="70" t="s">
        <v>1052</v>
      </c>
      <c r="M264" s="70" t="s">
        <v>1055</v>
      </c>
      <c r="N264" s="70" t="s">
        <v>1055</v>
      </c>
      <c r="O264" s="70" t="s">
        <v>1055</v>
      </c>
      <c r="P264" s="70" t="s">
        <v>1055</v>
      </c>
      <c r="Q264" s="70" t="s">
        <v>1055</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39</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6.4</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181</v>
      </c>
      <c r="K269" s="81" t="str">
        <f t="shared" si="8"/>
        <v/>
      </c>
      <c r="L269" s="147">
        <v>21</v>
      </c>
      <c r="M269" s="147">
        <v>38</v>
      </c>
      <c r="N269" s="147">
        <v>26</v>
      </c>
      <c r="O269" s="147">
        <v>30</v>
      </c>
      <c r="P269" s="147">
        <v>37</v>
      </c>
      <c r="Q269" s="147">
        <v>29</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v>
      </c>
      <c r="O270" s="148">
        <v>0</v>
      </c>
      <c r="P270" s="148">
        <v>0.8</v>
      </c>
      <c r="Q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1</v>
      </c>
      <c r="N271" s="147">
        <v>1</v>
      </c>
      <c r="O271" s="147">
        <v>1</v>
      </c>
      <c r="P271" s="147">
        <v>1</v>
      </c>
      <c r="Q271" s="147">
        <v>1</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0</v>
      </c>
      <c r="P272" s="148">
        <v>1</v>
      </c>
      <c r="Q272" s="148">
        <v>0</v>
      </c>
    </row>
    <row r="273" spans="1:17" s="83" customFormat="1" ht="34.5" customHeight="1">
      <c r="A273" s="249" t="s">
        <v>727</v>
      </c>
      <c r="B273" s="120"/>
      <c r="C273" s="371" t="s">
        <v>152</v>
      </c>
      <c r="D273" s="372"/>
      <c r="E273" s="372"/>
      <c r="F273" s="372"/>
      <c r="G273" s="371" t="s">
        <v>146</v>
      </c>
      <c r="H273" s="371"/>
      <c r="I273" s="404"/>
      <c r="J273" s="266">
        <f t="shared" si="9"/>
        <v>15</v>
      </c>
      <c r="K273" s="81" t="str">
        <f t="shared" si="8"/>
        <v/>
      </c>
      <c r="L273" s="147">
        <v>0</v>
      </c>
      <c r="M273" s="147">
        <v>3</v>
      </c>
      <c r="N273" s="147">
        <v>3</v>
      </c>
      <c r="O273" s="147">
        <v>1</v>
      </c>
      <c r="P273" s="147">
        <v>3</v>
      </c>
      <c r="Q273" s="147">
        <v>5</v>
      </c>
    </row>
    <row r="274" spans="1:17" s="83" customFormat="1" ht="34.5" customHeight="1">
      <c r="A274" s="249" t="s">
        <v>727</v>
      </c>
      <c r="B274" s="120"/>
      <c r="C274" s="372"/>
      <c r="D274" s="372"/>
      <c r="E274" s="372"/>
      <c r="F274" s="372"/>
      <c r="G274" s="371" t="s">
        <v>148</v>
      </c>
      <c r="H274" s="371"/>
      <c r="I274" s="404"/>
      <c r="J274" s="266">
        <f t="shared" si="9"/>
        <v>7.8</v>
      </c>
      <c r="K274" s="81" t="str">
        <f t="shared" si="8"/>
        <v/>
      </c>
      <c r="L274" s="148">
        <v>2.8</v>
      </c>
      <c r="M274" s="148">
        <v>0</v>
      </c>
      <c r="N274" s="148">
        <v>1.3</v>
      </c>
      <c r="O274" s="148">
        <v>2.5</v>
      </c>
      <c r="P274" s="148">
        <v>0.3</v>
      </c>
      <c r="Q274" s="148">
        <v>0.9</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17</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19</v>
      </c>
      <c r="N297" s="147">
        <v>28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4</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1054</v>
      </c>
      <c r="N322" s="66" t="s">
        <v>1056</v>
      </c>
      <c r="O322" s="66" t="s">
        <v>1058</v>
      </c>
      <c r="P322" s="66" t="s">
        <v>1060</v>
      </c>
      <c r="Q322" s="66" t="s">
        <v>1063</v>
      </c>
      <c r="R322" s="8"/>
      <c r="S322" s="8"/>
      <c r="T322" s="8"/>
      <c r="U322" s="8"/>
      <c r="V322" s="8"/>
    </row>
    <row r="323" spans="1:22" ht="20.25" customHeight="1">
      <c r="A323" s="243"/>
      <c r="B323" s="1"/>
      <c r="C323" s="62"/>
      <c r="D323" s="3"/>
      <c r="F323" s="3"/>
      <c r="G323" s="3"/>
      <c r="H323" s="287"/>
      <c r="I323" s="67" t="s">
        <v>36</v>
      </c>
      <c r="J323" s="68"/>
      <c r="K323" s="79"/>
      <c r="L323" s="70" t="s">
        <v>1052</v>
      </c>
      <c r="M323" s="137" t="s">
        <v>1055</v>
      </c>
      <c r="N323" s="137" t="s">
        <v>1055</v>
      </c>
      <c r="O323" s="137" t="s">
        <v>1055</v>
      </c>
      <c r="P323" s="137" t="s">
        <v>1055</v>
      </c>
      <c r="Q323" s="137" t="s">
        <v>1055</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1051</v>
      </c>
      <c r="M342" s="66" t="s">
        <v>1054</v>
      </c>
      <c r="N342" s="66" t="s">
        <v>1056</v>
      </c>
      <c r="O342" s="66" t="s">
        <v>1058</v>
      </c>
      <c r="P342" s="66" t="s">
        <v>1060</v>
      </c>
      <c r="Q342" s="66" t="s">
        <v>1063</v>
      </c>
      <c r="R342" s="8"/>
      <c r="S342" s="8"/>
      <c r="T342" s="8"/>
      <c r="U342" s="8"/>
      <c r="V342" s="8"/>
    </row>
    <row r="343" spans="1:22" ht="20.25" customHeight="1">
      <c r="A343" s="243"/>
      <c r="B343" s="1"/>
      <c r="C343" s="62"/>
      <c r="D343" s="3"/>
      <c r="F343" s="3"/>
      <c r="G343" s="3"/>
      <c r="H343" s="287"/>
      <c r="I343" s="67" t="s">
        <v>36</v>
      </c>
      <c r="J343" s="68"/>
      <c r="K343" s="79"/>
      <c r="L343" s="70" t="s">
        <v>1052</v>
      </c>
      <c r="M343" s="137" t="s">
        <v>1055</v>
      </c>
      <c r="N343" s="137" t="s">
        <v>1055</v>
      </c>
      <c r="O343" s="137" t="s">
        <v>1055</v>
      </c>
      <c r="P343" s="137" t="s">
        <v>1055</v>
      </c>
      <c r="Q343" s="137" t="s">
        <v>1055</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1054</v>
      </c>
      <c r="N367" s="66" t="s">
        <v>1056</v>
      </c>
      <c r="O367" s="66" t="s">
        <v>1058</v>
      </c>
      <c r="P367" s="66" t="s">
        <v>1060</v>
      </c>
      <c r="Q367" s="66" t="s">
        <v>1063</v>
      </c>
    </row>
    <row r="368" spans="1:22" s="118" customFormat="1" ht="20.25" customHeight="1">
      <c r="A368" s="243"/>
      <c r="B368" s="1"/>
      <c r="C368" s="3"/>
      <c r="D368" s="3"/>
      <c r="E368" s="3"/>
      <c r="F368" s="3"/>
      <c r="G368" s="3"/>
      <c r="H368" s="287"/>
      <c r="I368" s="67" t="s">
        <v>36</v>
      </c>
      <c r="J368" s="170"/>
      <c r="K368" s="79"/>
      <c r="L368" s="137" t="s">
        <v>1052</v>
      </c>
      <c r="M368" s="137" t="s">
        <v>1055</v>
      </c>
      <c r="N368" s="137" t="s">
        <v>1055</v>
      </c>
      <c r="O368" s="137" t="s">
        <v>1055</v>
      </c>
      <c r="P368" s="137" t="s">
        <v>1055</v>
      </c>
      <c r="Q368" s="137" t="s">
        <v>1055</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1051</v>
      </c>
      <c r="M390" s="66" t="s">
        <v>1054</v>
      </c>
      <c r="N390" s="66" t="s">
        <v>1056</v>
      </c>
      <c r="O390" s="66" t="s">
        <v>1058</v>
      </c>
      <c r="P390" s="66" t="s">
        <v>1060</v>
      </c>
      <c r="Q390" s="66" t="s">
        <v>1063</v>
      </c>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1055</v>
      </c>
      <c r="N391" s="70" t="s">
        <v>1055</v>
      </c>
      <c r="O391" s="70" t="s">
        <v>1055</v>
      </c>
      <c r="P391" s="70" t="s">
        <v>1055</v>
      </c>
      <c r="Q391" s="70" t="s">
        <v>1055</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20459</v>
      </c>
      <c r="K392" s="81" t="str">
        <f t="shared" ref="K392:K397" si="12">IF(OR(COUNTIF(L392:Q392,"未確認")&gt;0,COUNTIF(L392:Q392,"~*")&gt;0),"※","")</f>
        <v/>
      </c>
      <c r="L392" s="147">
        <v>1230</v>
      </c>
      <c r="M392" s="147">
        <v>959</v>
      </c>
      <c r="N392" s="147">
        <v>824</v>
      </c>
      <c r="O392" s="147">
        <v>5828</v>
      </c>
      <c r="P392" s="147">
        <v>5824</v>
      </c>
      <c r="Q392" s="147">
        <v>5794</v>
      </c>
    </row>
    <row r="393" spans="1:22" s="83" customFormat="1" ht="34.5" customHeight="1">
      <c r="A393" s="249" t="s">
        <v>773</v>
      </c>
      <c r="B393" s="84"/>
      <c r="C393" s="370"/>
      <c r="D393" s="380"/>
      <c r="E393" s="320" t="s">
        <v>224</v>
      </c>
      <c r="F393" s="321"/>
      <c r="G393" s="321"/>
      <c r="H393" s="322"/>
      <c r="I393" s="343"/>
      <c r="J393" s="140">
        <f t="shared" si="11"/>
        <v>6383</v>
      </c>
      <c r="K393" s="81" t="str">
        <f t="shared" si="12"/>
        <v/>
      </c>
      <c r="L393" s="147">
        <v>1026</v>
      </c>
      <c r="M393" s="147">
        <v>260</v>
      </c>
      <c r="N393" s="147">
        <v>247</v>
      </c>
      <c r="O393" s="147">
        <v>1734</v>
      </c>
      <c r="P393" s="147">
        <v>1487</v>
      </c>
      <c r="Q393" s="147">
        <v>1629</v>
      </c>
    </row>
    <row r="394" spans="1:22" s="83" customFormat="1" ht="34.5" customHeight="1">
      <c r="A394" s="250" t="s">
        <v>774</v>
      </c>
      <c r="B394" s="84"/>
      <c r="C394" s="370"/>
      <c r="D394" s="381"/>
      <c r="E394" s="320" t="s">
        <v>225</v>
      </c>
      <c r="F394" s="321"/>
      <c r="G394" s="321"/>
      <c r="H394" s="322"/>
      <c r="I394" s="343"/>
      <c r="J394" s="140">
        <f t="shared" si="11"/>
        <v>5460</v>
      </c>
      <c r="K394" s="81" t="str">
        <f t="shared" si="12"/>
        <v/>
      </c>
      <c r="L394" s="147">
        <v>92</v>
      </c>
      <c r="M394" s="147">
        <v>323</v>
      </c>
      <c r="N394" s="147">
        <v>135</v>
      </c>
      <c r="O394" s="147">
        <v>1896</v>
      </c>
      <c r="P394" s="147">
        <v>1610</v>
      </c>
      <c r="Q394" s="147">
        <v>1404</v>
      </c>
    </row>
    <row r="395" spans="1:22" s="83" customFormat="1" ht="34.5" customHeight="1">
      <c r="A395" s="250" t="s">
        <v>775</v>
      </c>
      <c r="B395" s="84"/>
      <c r="C395" s="370"/>
      <c r="D395" s="382"/>
      <c r="E395" s="320" t="s">
        <v>226</v>
      </c>
      <c r="F395" s="321"/>
      <c r="G395" s="321"/>
      <c r="H395" s="322"/>
      <c r="I395" s="343"/>
      <c r="J395" s="140">
        <f t="shared" si="11"/>
        <v>8616</v>
      </c>
      <c r="K395" s="81" t="str">
        <f t="shared" si="12"/>
        <v/>
      </c>
      <c r="L395" s="147">
        <v>112</v>
      </c>
      <c r="M395" s="147">
        <v>376</v>
      </c>
      <c r="N395" s="147">
        <v>442</v>
      </c>
      <c r="O395" s="147">
        <v>2198</v>
      </c>
      <c r="P395" s="147">
        <v>2727</v>
      </c>
      <c r="Q395" s="147">
        <v>2761</v>
      </c>
    </row>
    <row r="396" spans="1:22" s="83" customFormat="1" ht="34.5" customHeight="1">
      <c r="A396" s="250" t="s">
        <v>776</v>
      </c>
      <c r="B396" s="1"/>
      <c r="C396" s="370"/>
      <c r="D396" s="320" t="s">
        <v>227</v>
      </c>
      <c r="E396" s="321"/>
      <c r="F396" s="321"/>
      <c r="G396" s="321"/>
      <c r="H396" s="322"/>
      <c r="I396" s="343"/>
      <c r="J396" s="140">
        <f t="shared" si="11"/>
        <v>82059</v>
      </c>
      <c r="K396" s="81" t="str">
        <f t="shared" si="12"/>
        <v/>
      </c>
      <c r="L396" s="147">
        <v>9369</v>
      </c>
      <c r="M396" s="147">
        <v>14610</v>
      </c>
      <c r="N396" s="147">
        <v>14445</v>
      </c>
      <c r="O396" s="147">
        <v>16579</v>
      </c>
      <c r="P396" s="147">
        <v>13385</v>
      </c>
      <c r="Q396" s="147">
        <v>13671</v>
      </c>
    </row>
    <row r="397" spans="1:22" s="83" customFormat="1" ht="34.5" customHeight="1">
      <c r="A397" s="250" t="s">
        <v>777</v>
      </c>
      <c r="B397" s="119"/>
      <c r="C397" s="370"/>
      <c r="D397" s="320" t="s">
        <v>228</v>
      </c>
      <c r="E397" s="321"/>
      <c r="F397" s="321"/>
      <c r="G397" s="321"/>
      <c r="H397" s="322"/>
      <c r="I397" s="344"/>
      <c r="J397" s="140">
        <f t="shared" si="11"/>
        <v>6636</v>
      </c>
      <c r="K397" s="81" t="str">
        <f t="shared" si="12"/>
        <v/>
      </c>
      <c r="L397" s="147">
        <v>962</v>
      </c>
      <c r="M397" s="147">
        <v>1033</v>
      </c>
      <c r="N397" s="147">
        <v>1078</v>
      </c>
      <c r="O397" s="147">
        <v>1237</v>
      </c>
      <c r="P397" s="147">
        <v>1130</v>
      </c>
      <c r="Q397" s="147">
        <v>1196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1051</v>
      </c>
      <c r="M403" s="66" t="s">
        <v>1054</v>
      </c>
      <c r="N403" s="66" t="s">
        <v>1056</v>
      </c>
      <c r="O403" s="66" t="s">
        <v>1058</v>
      </c>
      <c r="P403" s="66" t="s">
        <v>1060</v>
      </c>
      <c r="Q403" s="66" t="s">
        <v>1063</v>
      </c>
      <c r="R403" s="8"/>
      <c r="S403" s="8"/>
      <c r="T403" s="8"/>
      <c r="U403" s="8"/>
      <c r="V403" s="8"/>
    </row>
    <row r="404" spans="1:22" ht="20.25" customHeight="1">
      <c r="A404" s="243"/>
      <c r="B404" s="1"/>
      <c r="C404" s="62"/>
      <c r="D404" s="3"/>
      <c r="F404" s="3"/>
      <c r="G404" s="3"/>
      <c r="H404" s="287"/>
      <c r="I404" s="67" t="s">
        <v>36</v>
      </c>
      <c r="J404" s="68"/>
      <c r="K404" s="79"/>
      <c r="L404" s="70" t="s">
        <v>1052</v>
      </c>
      <c r="M404" s="70" t="s">
        <v>1055</v>
      </c>
      <c r="N404" s="70" t="s">
        <v>1055</v>
      </c>
      <c r="O404" s="70" t="s">
        <v>1055</v>
      </c>
      <c r="P404" s="70" t="s">
        <v>1055</v>
      </c>
      <c r="Q404" s="70" t="s">
        <v>1055</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6194</v>
      </c>
      <c r="K405" s="81" t="str">
        <f t="shared" ref="K405:K422" si="14">IF(OR(COUNTIF(L405:Q405,"未確認")&gt;0,COUNTIF(L405:Q405,"~*")&gt;0),"※","")</f>
        <v/>
      </c>
      <c r="L405" s="147">
        <v>933</v>
      </c>
      <c r="M405" s="147">
        <v>995</v>
      </c>
      <c r="N405" s="147">
        <v>886</v>
      </c>
      <c r="O405" s="147">
        <v>1231</v>
      </c>
      <c r="P405" s="147">
        <v>953</v>
      </c>
      <c r="Q405" s="147">
        <v>1196</v>
      </c>
    </row>
    <row r="406" spans="1:22" s="83" customFormat="1" ht="34.5" customHeight="1">
      <c r="A406" s="251" t="s">
        <v>779</v>
      </c>
      <c r="B406" s="119"/>
      <c r="C406" s="369"/>
      <c r="D406" s="375" t="s">
        <v>233</v>
      </c>
      <c r="E406" s="377" t="s">
        <v>234</v>
      </c>
      <c r="F406" s="378"/>
      <c r="G406" s="378"/>
      <c r="H406" s="379"/>
      <c r="I406" s="361"/>
      <c r="J406" s="140">
        <f t="shared" si="13"/>
        <v>667</v>
      </c>
      <c r="K406" s="81" t="str">
        <f t="shared" si="14"/>
        <v/>
      </c>
      <c r="L406" s="147">
        <v>325</v>
      </c>
      <c r="M406" s="147">
        <v>72</v>
      </c>
      <c r="N406" s="147">
        <v>73</v>
      </c>
      <c r="O406" s="147">
        <v>72</v>
      </c>
      <c r="P406" s="147">
        <v>75</v>
      </c>
      <c r="Q406" s="147">
        <v>50</v>
      </c>
    </row>
    <row r="407" spans="1:22" s="83" customFormat="1" ht="34.5" customHeight="1">
      <c r="A407" s="251" t="s">
        <v>780</v>
      </c>
      <c r="B407" s="119"/>
      <c r="C407" s="369"/>
      <c r="D407" s="369"/>
      <c r="E407" s="320" t="s">
        <v>235</v>
      </c>
      <c r="F407" s="321"/>
      <c r="G407" s="321"/>
      <c r="H407" s="322"/>
      <c r="I407" s="361"/>
      <c r="J407" s="140">
        <f t="shared" si="13"/>
        <v>4529</v>
      </c>
      <c r="K407" s="81" t="str">
        <f t="shared" si="14"/>
        <v/>
      </c>
      <c r="L407" s="147">
        <v>598</v>
      </c>
      <c r="M407" s="147">
        <v>736</v>
      </c>
      <c r="N407" s="147">
        <v>701</v>
      </c>
      <c r="O407" s="147">
        <v>906</v>
      </c>
      <c r="P407" s="147">
        <v>695</v>
      </c>
      <c r="Q407" s="147">
        <v>893</v>
      </c>
    </row>
    <row r="408" spans="1:22" s="83" customFormat="1" ht="34.5" customHeight="1">
      <c r="A408" s="251" t="s">
        <v>781</v>
      </c>
      <c r="B408" s="119"/>
      <c r="C408" s="369"/>
      <c r="D408" s="369"/>
      <c r="E408" s="320" t="s">
        <v>236</v>
      </c>
      <c r="F408" s="321"/>
      <c r="G408" s="321"/>
      <c r="H408" s="322"/>
      <c r="I408" s="361"/>
      <c r="J408" s="140">
        <f t="shared" si="13"/>
        <v>269</v>
      </c>
      <c r="K408" s="81" t="str">
        <f t="shared" si="14"/>
        <v/>
      </c>
      <c r="L408" s="147">
        <v>0</v>
      </c>
      <c r="M408" s="147">
        <v>44</v>
      </c>
      <c r="N408" s="147">
        <v>23</v>
      </c>
      <c r="O408" s="147">
        <v>65</v>
      </c>
      <c r="P408" s="147">
        <v>52</v>
      </c>
      <c r="Q408" s="147">
        <v>85</v>
      </c>
    </row>
    <row r="409" spans="1:22" s="83" customFormat="1" ht="34.5" customHeight="1">
      <c r="A409" s="251" t="s">
        <v>782</v>
      </c>
      <c r="B409" s="119"/>
      <c r="C409" s="369"/>
      <c r="D409" s="369"/>
      <c r="E409" s="317" t="s">
        <v>989</v>
      </c>
      <c r="F409" s="318"/>
      <c r="G409" s="318"/>
      <c r="H409" s="319"/>
      <c r="I409" s="361"/>
      <c r="J409" s="140">
        <f t="shared" si="13"/>
        <v>729</v>
      </c>
      <c r="K409" s="81" t="str">
        <f t="shared" si="14"/>
        <v/>
      </c>
      <c r="L409" s="147">
        <v>10</v>
      </c>
      <c r="M409" s="147">
        <v>143</v>
      </c>
      <c r="N409" s="147">
        <v>89</v>
      </c>
      <c r="O409" s="147">
        <v>188</v>
      </c>
      <c r="P409" s="147">
        <v>131</v>
      </c>
      <c r="Q409" s="147">
        <v>168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6183</v>
      </c>
      <c r="K413" s="81" t="str">
        <f t="shared" si="14"/>
        <v/>
      </c>
      <c r="L413" s="147">
        <v>954</v>
      </c>
      <c r="M413" s="147">
        <v>982</v>
      </c>
      <c r="N413" s="147">
        <v>876</v>
      </c>
      <c r="O413" s="147">
        <v>1232</v>
      </c>
      <c r="P413" s="147">
        <v>945</v>
      </c>
      <c r="Q413" s="147">
        <v>1194</v>
      </c>
    </row>
    <row r="414" spans="1:22" s="83" customFormat="1" ht="34.5" customHeight="1">
      <c r="A414" s="251" t="s">
        <v>787</v>
      </c>
      <c r="B414" s="119"/>
      <c r="C414" s="369"/>
      <c r="D414" s="375" t="s">
        <v>240</v>
      </c>
      <c r="E414" s="377" t="s">
        <v>241</v>
      </c>
      <c r="F414" s="378"/>
      <c r="G414" s="378"/>
      <c r="H414" s="379"/>
      <c r="I414" s="361"/>
      <c r="J414" s="140">
        <f t="shared" si="13"/>
        <v>683</v>
      </c>
      <c r="K414" s="81" t="str">
        <f t="shared" si="14"/>
        <v/>
      </c>
      <c r="L414" s="147">
        <v>14</v>
      </c>
      <c r="M414" s="147">
        <v>125</v>
      </c>
      <c r="N414" s="147">
        <v>132</v>
      </c>
      <c r="O414" s="147">
        <v>150</v>
      </c>
      <c r="P414" s="147">
        <v>151</v>
      </c>
      <c r="Q414" s="147">
        <v>111</v>
      </c>
    </row>
    <row r="415" spans="1:22" s="83" customFormat="1" ht="34.5" customHeight="1">
      <c r="A415" s="251" t="s">
        <v>788</v>
      </c>
      <c r="B415" s="119"/>
      <c r="C415" s="369"/>
      <c r="D415" s="369"/>
      <c r="E415" s="320" t="s">
        <v>242</v>
      </c>
      <c r="F415" s="321"/>
      <c r="G415" s="321"/>
      <c r="H415" s="322"/>
      <c r="I415" s="361"/>
      <c r="J415" s="140">
        <f t="shared" si="13"/>
        <v>3963</v>
      </c>
      <c r="K415" s="81" t="str">
        <f t="shared" si="14"/>
        <v/>
      </c>
      <c r="L415" s="147">
        <v>714</v>
      </c>
      <c r="M415" s="147">
        <v>622</v>
      </c>
      <c r="N415" s="147">
        <v>521</v>
      </c>
      <c r="O415" s="147">
        <v>787</v>
      </c>
      <c r="P415" s="147">
        <v>568</v>
      </c>
      <c r="Q415" s="147">
        <v>751</v>
      </c>
    </row>
    <row r="416" spans="1:22" s="83" customFormat="1" ht="34.5" customHeight="1">
      <c r="A416" s="251" t="s">
        <v>789</v>
      </c>
      <c r="B416" s="119"/>
      <c r="C416" s="369"/>
      <c r="D416" s="369"/>
      <c r="E416" s="320" t="s">
        <v>243</v>
      </c>
      <c r="F416" s="321"/>
      <c r="G416" s="321"/>
      <c r="H416" s="322"/>
      <c r="I416" s="361"/>
      <c r="J416" s="140">
        <f t="shared" si="13"/>
        <v>748</v>
      </c>
      <c r="K416" s="81" t="str">
        <f t="shared" si="14"/>
        <v/>
      </c>
      <c r="L416" s="147">
        <v>134</v>
      </c>
      <c r="M416" s="147">
        <v>93</v>
      </c>
      <c r="N416" s="147">
        <v>163</v>
      </c>
      <c r="O416" s="147">
        <v>88</v>
      </c>
      <c r="P416" s="147">
        <v>93</v>
      </c>
      <c r="Q416" s="147">
        <v>177</v>
      </c>
    </row>
    <row r="417" spans="1:22" s="83" customFormat="1" ht="34.5" customHeight="1">
      <c r="A417" s="251" t="s">
        <v>790</v>
      </c>
      <c r="B417" s="119"/>
      <c r="C417" s="369"/>
      <c r="D417" s="369"/>
      <c r="E417" s="320" t="s">
        <v>244</v>
      </c>
      <c r="F417" s="321"/>
      <c r="G417" s="321"/>
      <c r="H417" s="322"/>
      <c r="I417" s="361"/>
      <c r="J417" s="140">
        <f t="shared" si="13"/>
        <v>132</v>
      </c>
      <c r="K417" s="81" t="str">
        <f t="shared" si="14"/>
        <v/>
      </c>
      <c r="L417" s="147">
        <v>42</v>
      </c>
      <c r="M417" s="147">
        <v>19</v>
      </c>
      <c r="N417" s="147">
        <v>12</v>
      </c>
      <c r="O417" s="147">
        <v>25</v>
      </c>
      <c r="P417" s="147">
        <v>13</v>
      </c>
      <c r="Q417" s="147">
        <v>21</v>
      </c>
    </row>
    <row r="418" spans="1:22" s="83" customFormat="1" ht="34.5" customHeight="1">
      <c r="A418" s="251" t="s">
        <v>791</v>
      </c>
      <c r="B418" s="119"/>
      <c r="C418" s="369"/>
      <c r="D418" s="369"/>
      <c r="E418" s="320" t="s">
        <v>245</v>
      </c>
      <c r="F418" s="321"/>
      <c r="G418" s="321"/>
      <c r="H418" s="322"/>
      <c r="I418" s="361"/>
      <c r="J418" s="140">
        <f t="shared" si="13"/>
        <v>277</v>
      </c>
      <c r="K418" s="81" t="str">
        <f t="shared" si="14"/>
        <v/>
      </c>
      <c r="L418" s="147">
        <v>24</v>
      </c>
      <c r="M418" s="147">
        <v>59</v>
      </c>
      <c r="N418" s="147">
        <v>25</v>
      </c>
      <c r="O418" s="147">
        <v>56</v>
      </c>
      <c r="P418" s="147">
        <v>49</v>
      </c>
      <c r="Q418" s="147">
        <v>64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155</v>
      </c>
      <c r="K420" s="81" t="str">
        <f t="shared" si="14"/>
        <v/>
      </c>
      <c r="L420" s="147">
        <v>18</v>
      </c>
      <c r="M420" s="147">
        <v>25</v>
      </c>
      <c r="N420" s="147">
        <v>20</v>
      </c>
      <c r="O420" s="147">
        <v>43</v>
      </c>
      <c r="P420" s="147">
        <v>19</v>
      </c>
      <c r="Q420" s="147">
        <v>30</v>
      </c>
    </row>
    <row r="421" spans="1:22" s="83" customFormat="1" ht="34.5" customHeight="1">
      <c r="A421" s="251" t="s">
        <v>794</v>
      </c>
      <c r="B421" s="119"/>
      <c r="C421" s="369"/>
      <c r="D421" s="369"/>
      <c r="E421" s="320" t="s">
        <v>247</v>
      </c>
      <c r="F421" s="321"/>
      <c r="G421" s="321"/>
      <c r="H421" s="322"/>
      <c r="I421" s="361"/>
      <c r="J421" s="140">
        <f t="shared" si="13"/>
        <v>225</v>
      </c>
      <c r="K421" s="81" t="str">
        <f t="shared" si="14"/>
        <v/>
      </c>
      <c r="L421" s="147">
        <v>8</v>
      </c>
      <c r="M421" s="147">
        <v>39</v>
      </c>
      <c r="N421" s="147">
        <v>3</v>
      </c>
      <c r="O421" s="147">
        <v>83</v>
      </c>
      <c r="P421" s="147">
        <v>52</v>
      </c>
      <c r="Q421" s="147">
        <v>40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1051</v>
      </c>
      <c r="M428" s="66" t="s">
        <v>1054</v>
      </c>
      <c r="N428" s="66" t="s">
        <v>1056</v>
      </c>
      <c r="O428" s="66" t="s">
        <v>1058</v>
      </c>
      <c r="P428" s="66" t="s">
        <v>1060</v>
      </c>
      <c r="Q428" s="66" t="s">
        <v>1063</v>
      </c>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1055</v>
      </c>
      <c r="N429" s="70" t="s">
        <v>1055</v>
      </c>
      <c r="O429" s="70" t="s">
        <v>1055</v>
      </c>
      <c r="P429" s="70" t="s">
        <v>1055</v>
      </c>
      <c r="Q429" s="70" t="s">
        <v>1055</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5500</v>
      </c>
      <c r="K430" s="193" t="str">
        <f>IF(OR(COUNTIF(L430:Q430,"未確認")&gt;0,COUNTIF(L430:Q430,"~*")&gt;0),"※","")</f>
        <v/>
      </c>
      <c r="L430" s="147">
        <v>940</v>
      </c>
      <c r="M430" s="147">
        <v>857</v>
      </c>
      <c r="N430" s="147">
        <v>744</v>
      </c>
      <c r="O430" s="147">
        <v>1082</v>
      </c>
      <c r="P430" s="147">
        <v>794</v>
      </c>
      <c r="Q430" s="147">
        <v>1083</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62</v>
      </c>
      <c r="K432" s="193" t="str">
        <f>IF(OR(COUNTIF(L432:Q432,"未確認")&gt;0,COUNTIF(L432:Q432,"~*")&gt;0),"※","")</f>
        <v/>
      </c>
      <c r="L432" s="147">
        <v>13</v>
      </c>
      <c r="M432" s="147">
        <v>7</v>
      </c>
      <c r="N432" s="147">
        <v>3</v>
      </c>
      <c r="O432" s="147">
        <v>17</v>
      </c>
      <c r="P432" s="147">
        <v>12</v>
      </c>
      <c r="Q432" s="147">
        <v>10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224</v>
      </c>
      <c r="K433" s="193" t="str">
        <f>IF(OR(COUNTIF(L433:Q433,"未確認")&gt;0,COUNTIF(L433:Q433,"~*")&gt;0),"※","")</f>
        <v/>
      </c>
      <c r="L433" s="147">
        <v>8</v>
      </c>
      <c r="M433" s="147">
        <v>38</v>
      </c>
      <c r="N433" s="147">
        <v>5</v>
      </c>
      <c r="O433" s="147">
        <v>81</v>
      </c>
      <c r="P433" s="147">
        <v>52</v>
      </c>
      <c r="Q433" s="147">
        <v>40</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5214</v>
      </c>
      <c r="K434" s="193" t="str">
        <f>IF(OR(COUNTIF(L434:Q434,"未確認")&gt;0,COUNTIF(L434:Q434,"~*")&gt;0),"※","")</f>
        <v/>
      </c>
      <c r="L434" s="147">
        <v>919</v>
      </c>
      <c r="M434" s="147">
        <v>812</v>
      </c>
      <c r="N434" s="147">
        <v>736</v>
      </c>
      <c r="O434" s="147">
        <v>984</v>
      </c>
      <c r="P434" s="147">
        <v>730</v>
      </c>
      <c r="Q434" s="147">
        <v>1033</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1051</v>
      </c>
      <c r="M441" s="66" t="s">
        <v>1054</v>
      </c>
      <c r="N441" s="66" t="s">
        <v>1056</v>
      </c>
      <c r="O441" s="66" t="s">
        <v>1058</v>
      </c>
      <c r="P441" s="66" t="s">
        <v>1060</v>
      </c>
      <c r="Q441" s="66" t="s">
        <v>1063</v>
      </c>
      <c r="R441" s="8"/>
      <c r="S441" s="8"/>
      <c r="T441" s="8"/>
      <c r="U441" s="8"/>
      <c r="V441" s="8"/>
    </row>
    <row r="442" spans="1:22" ht="20.25" customHeight="1">
      <c r="A442" s="243"/>
      <c r="B442" s="1"/>
      <c r="C442" s="3"/>
      <c r="D442" s="3"/>
      <c r="F442" s="3"/>
      <c r="G442" s="3"/>
      <c r="H442" s="287"/>
      <c r="I442" s="67" t="s">
        <v>36</v>
      </c>
      <c r="J442" s="68"/>
      <c r="K442" s="186"/>
      <c r="L442" s="70" t="s">
        <v>1052</v>
      </c>
      <c r="M442" s="70" t="s">
        <v>1055</v>
      </c>
      <c r="N442" s="70" t="s">
        <v>1055</v>
      </c>
      <c r="O442" s="70" t="s">
        <v>1055</v>
      </c>
      <c r="P442" s="70" t="s">
        <v>1055</v>
      </c>
      <c r="Q442" s="70" t="s">
        <v>1055</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1051</v>
      </c>
      <c r="M466" s="66" t="s">
        <v>1054</v>
      </c>
      <c r="N466" s="66" t="s">
        <v>1056</v>
      </c>
      <c r="O466" s="66" t="s">
        <v>1058</v>
      </c>
      <c r="P466" s="66" t="s">
        <v>1060</v>
      </c>
      <c r="Q466" s="66" t="s">
        <v>1063</v>
      </c>
      <c r="R466" s="8"/>
      <c r="S466" s="8"/>
      <c r="T466" s="8"/>
      <c r="U466" s="8"/>
      <c r="V466" s="8"/>
    </row>
    <row r="467" spans="1:22" ht="20.25" customHeight="1">
      <c r="A467" s="243"/>
      <c r="B467" s="1"/>
      <c r="C467" s="62"/>
      <c r="D467" s="3"/>
      <c r="F467" s="3"/>
      <c r="G467" s="3"/>
      <c r="H467" s="287"/>
      <c r="I467" s="67" t="s">
        <v>36</v>
      </c>
      <c r="J467" s="68"/>
      <c r="K467" s="186"/>
      <c r="L467" s="70" t="s">
        <v>1052</v>
      </c>
      <c r="M467" s="70" t="s">
        <v>1055</v>
      </c>
      <c r="N467" s="70" t="s">
        <v>1055</v>
      </c>
      <c r="O467" s="70" t="s">
        <v>1055</v>
      </c>
      <c r="P467" s="70" t="s">
        <v>1055</v>
      </c>
      <c r="Q467" s="70" t="s">
        <v>1055</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180</v>
      </c>
      <c r="K468" s="201" t="str">
        <f t="shared" ref="K468:K475" si="16">IF(OR(COUNTIF(L468:Q468,"未確認")&gt;0,COUNTIF(L468:Q468,"*")&gt;0),"※","")</f>
        <v/>
      </c>
      <c r="L468" s="117">
        <v>61</v>
      </c>
      <c r="M468" s="117">
        <v>16</v>
      </c>
      <c r="N468" s="117">
        <v>32</v>
      </c>
      <c r="O468" s="117">
        <v>16</v>
      </c>
      <c r="P468" s="117">
        <v>25</v>
      </c>
      <c r="Q468" s="117">
        <v>30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t="s">
        <v>541</v>
      </c>
      <c r="O469" s="117" t="s">
        <v>541</v>
      </c>
      <c r="P469" s="117" t="s">
        <v>541</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29</v>
      </c>
      <c r="K470" s="201" t="str">
        <f t="shared" si="16"/>
        <v/>
      </c>
      <c r="L470" s="117">
        <v>0</v>
      </c>
      <c r="M470" s="117">
        <v>0</v>
      </c>
      <c r="N470" s="117">
        <v>29</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f t="shared" si="17"/>
        <v>43</v>
      </c>
      <c r="K472" s="201" t="str">
        <f t="shared" si="16"/>
        <v>※</v>
      </c>
      <c r="L472" s="117">
        <v>43</v>
      </c>
      <c r="M472" s="117">
        <v>0</v>
      </c>
      <c r="N472" s="117">
        <v>0</v>
      </c>
      <c r="O472" s="117" t="s">
        <v>541</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v>0</v>
      </c>
      <c r="M476" s="117" t="s">
        <v>541</v>
      </c>
      <c r="N476" s="117" t="s">
        <v>541</v>
      </c>
      <c r="O476" s="117" t="s">
        <v>541</v>
      </c>
      <c r="P476" s="117" t="s">
        <v>541</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48</v>
      </c>
      <c r="K477" s="201" t="str">
        <f t="shared" ref="K477:K496" si="18">IF(OR(COUNTIF(L477:Q477,"未確認")&gt;0,COUNTIF(L477:Q477,"*")&gt;0),"※","")</f>
        <v>※</v>
      </c>
      <c r="L477" s="117">
        <v>21</v>
      </c>
      <c r="M477" s="117" t="s">
        <v>541</v>
      </c>
      <c r="N477" s="117" t="s">
        <v>541</v>
      </c>
      <c r="O477" s="117" t="s">
        <v>541</v>
      </c>
      <c r="P477" s="117">
        <v>27</v>
      </c>
      <c r="Q477" s="117" t="s">
        <v>541</v>
      </c>
      <c r="R477" s="8"/>
      <c r="S477" s="8"/>
      <c r="T477" s="8"/>
      <c r="U477" s="8"/>
      <c r="V477" s="8"/>
    </row>
    <row r="478" spans="1:22" ht="34.5" customHeight="1">
      <c r="A478" s="252" t="s">
        <v>821</v>
      </c>
      <c r="B478" s="1"/>
      <c r="C478" s="202"/>
      <c r="D478" s="356"/>
      <c r="E478" s="320" t="s">
        <v>294</v>
      </c>
      <c r="F478" s="321"/>
      <c r="G478" s="321"/>
      <c r="H478" s="322"/>
      <c r="I478" s="354"/>
      <c r="J478" s="116">
        <f t="shared" si="17"/>
        <v>16</v>
      </c>
      <c r="K478" s="201" t="str">
        <f t="shared" si="18"/>
        <v/>
      </c>
      <c r="L478" s="117">
        <v>0</v>
      </c>
      <c r="M478" s="117">
        <v>0</v>
      </c>
      <c r="N478" s="117">
        <v>0</v>
      </c>
      <c r="O478" s="117">
        <v>0</v>
      </c>
      <c r="P478" s="117">
        <v>0</v>
      </c>
      <c r="Q478" s="117">
        <v>16</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v>0</v>
      </c>
      <c r="Q479" s="117" t="s">
        <v>541</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47</v>
      </c>
      <c r="K481" s="201" t="str">
        <f t="shared" si="18"/>
        <v>※</v>
      </c>
      <c r="L481" s="117" t="s">
        <v>541</v>
      </c>
      <c r="M481" s="117">
        <v>0</v>
      </c>
      <c r="N481" s="117">
        <v>22</v>
      </c>
      <c r="O481" s="117" t="s">
        <v>541</v>
      </c>
      <c r="P481" s="117">
        <v>14</v>
      </c>
      <c r="Q481" s="117">
        <v>11</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22</v>
      </c>
      <c r="K483" s="201" t="str">
        <f t="shared" si="18"/>
        <v/>
      </c>
      <c r="L483" s="117">
        <v>0</v>
      </c>
      <c r="M483" s="117">
        <v>0</v>
      </c>
      <c r="N483" s="117">
        <v>22</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v>0</v>
      </c>
      <c r="O485" s="117" t="s">
        <v>541</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0</v>
      </c>
      <c r="M490" s="117">
        <v>0</v>
      </c>
      <c r="N490" s="117">
        <v>0</v>
      </c>
      <c r="O490" s="117">
        <v>0</v>
      </c>
      <c r="P490" s="117">
        <v>15</v>
      </c>
      <c r="Q490" s="117">
        <v>0</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t="s">
        <v>541</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t="s">
        <v>541</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t="s">
        <v>541</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1054</v>
      </c>
      <c r="N502" s="66" t="s">
        <v>1056</v>
      </c>
      <c r="O502" s="66" t="s">
        <v>1058</v>
      </c>
      <c r="P502" s="66" t="s">
        <v>1060</v>
      </c>
      <c r="Q502" s="66" t="s">
        <v>1063</v>
      </c>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1055</v>
      </c>
      <c r="N503" s="70" t="s">
        <v>1055</v>
      </c>
      <c r="O503" s="70" t="s">
        <v>1055</v>
      </c>
      <c r="P503" s="70" t="s">
        <v>1055</v>
      </c>
      <c r="Q503" s="70" t="s">
        <v>1055</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v>0</v>
      </c>
      <c r="N504" s="117">
        <v>0</v>
      </c>
      <c r="O504" s="117" t="s">
        <v>541</v>
      </c>
      <c r="P504" s="117" t="s">
        <v>541</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35</v>
      </c>
      <c r="K505" s="201" t="str">
        <f t="shared" si="21"/>
        <v>※</v>
      </c>
      <c r="L505" s="117">
        <v>0</v>
      </c>
      <c r="M505" s="117" t="s">
        <v>541</v>
      </c>
      <c r="N505" s="117" t="s">
        <v>541</v>
      </c>
      <c r="O505" s="117" t="s">
        <v>541</v>
      </c>
      <c r="P505" s="117">
        <v>17</v>
      </c>
      <c r="Q505" s="117">
        <v>18</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117" t="s">
        <v>541</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1054</v>
      </c>
      <c r="N514" s="66" t="s">
        <v>1056</v>
      </c>
      <c r="O514" s="66" t="s">
        <v>1058</v>
      </c>
      <c r="P514" s="66" t="s">
        <v>1060</v>
      </c>
      <c r="Q514" s="66" t="s">
        <v>1063</v>
      </c>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1055</v>
      </c>
      <c r="N515" s="70" t="s">
        <v>1055</v>
      </c>
      <c r="O515" s="70" t="s">
        <v>1055</v>
      </c>
      <c r="P515" s="70" t="s">
        <v>1055</v>
      </c>
      <c r="Q515" s="70" t="s">
        <v>1055</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1054</v>
      </c>
      <c r="N520" s="66" t="s">
        <v>1056</v>
      </c>
      <c r="O520" s="66" t="s">
        <v>1058</v>
      </c>
      <c r="P520" s="66" t="s">
        <v>1060</v>
      </c>
      <c r="Q520" s="66" t="s">
        <v>1063</v>
      </c>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1055</v>
      </c>
      <c r="N521" s="70" t="s">
        <v>1055</v>
      </c>
      <c r="O521" s="70" t="s">
        <v>1055</v>
      </c>
      <c r="P521" s="70" t="s">
        <v>1055</v>
      </c>
      <c r="Q521" s="70" t="s">
        <v>1055</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v>0</v>
      </c>
      <c r="M522" s="117">
        <v>0</v>
      </c>
      <c r="N522" s="117">
        <v>0</v>
      </c>
      <c r="O522" s="117" t="s">
        <v>541</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1054</v>
      </c>
      <c r="N525" s="66" t="s">
        <v>1056</v>
      </c>
      <c r="O525" s="66" t="s">
        <v>1058</v>
      </c>
      <c r="P525" s="66" t="s">
        <v>1060</v>
      </c>
      <c r="Q525" s="66" t="s">
        <v>1063</v>
      </c>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1055</v>
      </c>
      <c r="N526" s="70" t="s">
        <v>1055</v>
      </c>
      <c r="O526" s="70" t="s">
        <v>1055</v>
      </c>
      <c r="P526" s="70" t="s">
        <v>1055</v>
      </c>
      <c r="Q526" s="70" t="s">
        <v>1055</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1054</v>
      </c>
      <c r="N530" s="66" t="s">
        <v>1056</v>
      </c>
      <c r="O530" s="66" t="s">
        <v>1058</v>
      </c>
      <c r="P530" s="66" t="s">
        <v>1060</v>
      </c>
      <c r="Q530" s="66" t="s">
        <v>1063</v>
      </c>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1055</v>
      </c>
      <c r="N531" s="70" t="s">
        <v>1055</v>
      </c>
      <c r="O531" s="70" t="s">
        <v>1055</v>
      </c>
      <c r="P531" s="70" t="s">
        <v>1055</v>
      </c>
      <c r="Q531" s="70" t="s">
        <v>1055</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1054</v>
      </c>
      <c r="N543" s="66" t="s">
        <v>1056</v>
      </c>
      <c r="O543" s="66" t="s">
        <v>1058</v>
      </c>
      <c r="P543" s="66" t="s">
        <v>1060</v>
      </c>
      <c r="Q543" s="66" t="s">
        <v>1063</v>
      </c>
    </row>
    <row r="544" spans="1:22" s="1" customFormat="1" ht="20.25" customHeight="1">
      <c r="A544" s="243"/>
      <c r="C544" s="62"/>
      <c r="D544" s="3"/>
      <c r="E544" s="3"/>
      <c r="F544" s="3"/>
      <c r="G544" s="3"/>
      <c r="H544" s="287"/>
      <c r="I544" s="67" t="s">
        <v>36</v>
      </c>
      <c r="J544" s="68"/>
      <c r="K544" s="186"/>
      <c r="L544" s="70" t="s">
        <v>1052</v>
      </c>
      <c r="M544" s="70" t="s">
        <v>1055</v>
      </c>
      <c r="N544" s="70" t="s">
        <v>1055</v>
      </c>
      <c r="O544" s="70" t="s">
        <v>1055</v>
      </c>
      <c r="P544" s="70" t="s">
        <v>1055</v>
      </c>
      <c r="Q544" s="70" t="s">
        <v>1055</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1050</v>
      </c>
      <c r="M558" s="211" t="s">
        <v>1050</v>
      </c>
      <c r="N558" s="211" t="s">
        <v>1050</v>
      </c>
      <c r="O558" s="211" t="s">
        <v>1050</v>
      </c>
      <c r="P558" s="211" t="s">
        <v>1050</v>
      </c>
      <c r="Q558" s="211" t="s">
        <v>1050</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v>56.8</v>
      </c>
      <c r="N560" s="211">
        <v>34.6</v>
      </c>
      <c r="O560" s="211">
        <v>66.3</v>
      </c>
      <c r="P560" s="211">
        <v>54</v>
      </c>
      <c r="Q560" s="211">
        <v>58.4</v>
      </c>
    </row>
    <row r="561" spans="1:17" s="91" customFormat="1" ht="34.5" customHeight="1">
      <c r="A561" s="251" t="s">
        <v>871</v>
      </c>
      <c r="B561" s="119"/>
      <c r="C561" s="209"/>
      <c r="D561" s="331" t="s">
        <v>377</v>
      </c>
      <c r="E561" s="342"/>
      <c r="F561" s="342"/>
      <c r="G561" s="342"/>
      <c r="H561" s="332"/>
      <c r="I561" s="343"/>
      <c r="J561" s="207"/>
      <c r="K561" s="210"/>
      <c r="L561" s="211" t="s">
        <v>533</v>
      </c>
      <c r="M561" s="211">
        <v>28.1</v>
      </c>
      <c r="N561" s="211">
        <v>18</v>
      </c>
      <c r="O561" s="211">
        <v>31.3</v>
      </c>
      <c r="P561" s="211">
        <v>35.1</v>
      </c>
      <c r="Q561" s="211">
        <v>44</v>
      </c>
    </row>
    <row r="562" spans="1:17" s="91" customFormat="1" ht="34.5" customHeight="1">
      <c r="A562" s="251" t="s">
        <v>872</v>
      </c>
      <c r="B562" s="119"/>
      <c r="C562" s="209"/>
      <c r="D562" s="331" t="s">
        <v>992</v>
      </c>
      <c r="E562" s="342"/>
      <c r="F562" s="342"/>
      <c r="G562" s="342"/>
      <c r="H562" s="332"/>
      <c r="I562" s="343"/>
      <c r="J562" s="207"/>
      <c r="K562" s="210"/>
      <c r="L562" s="211" t="s">
        <v>533</v>
      </c>
      <c r="M562" s="211">
        <v>25.3</v>
      </c>
      <c r="N562" s="211">
        <v>15.8</v>
      </c>
      <c r="O562" s="211">
        <v>28.3</v>
      </c>
      <c r="P562" s="211">
        <v>22.8</v>
      </c>
      <c r="Q562" s="211">
        <v>36.4</v>
      </c>
    </row>
    <row r="563" spans="1:17" s="91" customFormat="1" ht="34.5" customHeight="1">
      <c r="A563" s="251" t="s">
        <v>873</v>
      </c>
      <c r="B563" s="119"/>
      <c r="C563" s="209"/>
      <c r="D563" s="331" t="s">
        <v>379</v>
      </c>
      <c r="E563" s="342"/>
      <c r="F563" s="342"/>
      <c r="G563" s="342"/>
      <c r="H563" s="332"/>
      <c r="I563" s="343"/>
      <c r="J563" s="207"/>
      <c r="K563" s="210"/>
      <c r="L563" s="211" t="s">
        <v>533</v>
      </c>
      <c r="M563" s="211">
        <v>6.4</v>
      </c>
      <c r="N563" s="211">
        <v>3.8</v>
      </c>
      <c r="O563" s="211">
        <v>15.8</v>
      </c>
      <c r="P563" s="211">
        <v>21.2</v>
      </c>
      <c r="Q563" s="211">
        <v>24.4</v>
      </c>
    </row>
    <row r="564" spans="1:17" s="91" customFormat="1" ht="34.5" customHeight="1">
      <c r="A564" s="251" t="s">
        <v>874</v>
      </c>
      <c r="B564" s="119"/>
      <c r="C564" s="209"/>
      <c r="D564" s="331" t="s">
        <v>380</v>
      </c>
      <c r="E564" s="342"/>
      <c r="F564" s="342"/>
      <c r="G564" s="342"/>
      <c r="H564" s="332"/>
      <c r="I564" s="343"/>
      <c r="J564" s="207"/>
      <c r="K564" s="210"/>
      <c r="L564" s="211" t="s">
        <v>533</v>
      </c>
      <c r="M564" s="211">
        <v>0.2</v>
      </c>
      <c r="N564" s="211">
        <v>9.6</v>
      </c>
      <c r="O564" s="211">
        <v>2.2000000000000002</v>
      </c>
      <c r="P564" s="211">
        <v>4.8</v>
      </c>
      <c r="Q564" s="211">
        <v>4.4000000000000004</v>
      </c>
    </row>
    <row r="565" spans="1:17" s="91" customFormat="1" ht="34.5" customHeight="1">
      <c r="A565" s="251" t="s">
        <v>875</v>
      </c>
      <c r="B565" s="119"/>
      <c r="C565" s="280"/>
      <c r="D565" s="331" t="s">
        <v>869</v>
      </c>
      <c r="E565" s="342"/>
      <c r="F565" s="342"/>
      <c r="G565" s="342"/>
      <c r="H565" s="332"/>
      <c r="I565" s="343"/>
      <c r="J565" s="207"/>
      <c r="K565" s="210"/>
      <c r="L565" s="211" t="s">
        <v>533</v>
      </c>
      <c r="M565" s="211">
        <v>34.6</v>
      </c>
      <c r="N565" s="211">
        <v>32.700000000000003</v>
      </c>
      <c r="O565" s="211">
        <v>49.2</v>
      </c>
      <c r="P565" s="211">
        <v>34.700000000000003</v>
      </c>
      <c r="Q565" s="211">
        <v>48.9</v>
      </c>
    </row>
    <row r="566" spans="1:17" s="91" customFormat="1" ht="34.5" customHeight="1">
      <c r="A566" s="251" t="s">
        <v>876</v>
      </c>
      <c r="B566" s="119"/>
      <c r="C566" s="285"/>
      <c r="D566" s="331" t="s">
        <v>993</v>
      </c>
      <c r="E566" s="342"/>
      <c r="F566" s="342"/>
      <c r="G566" s="342"/>
      <c r="H566" s="332"/>
      <c r="I566" s="343"/>
      <c r="J566" s="213"/>
      <c r="K566" s="214"/>
      <c r="L566" s="211" t="s">
        <v>533</v>
      </c>
      <c r="M566" s="211">
        <v>46.3</v>
      </c>
      <c r="N566" s="211">
        <v>48.5</v>
      </c>
      <c r="O566" s="211">
        <v>58.4</v>
      </c>
      <c r="P566" s="211">
        <v>52.9</v>
      </c>
      <c r="Q566" s="211">
        <v>62.9</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v>25.8</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v>8.1</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v>8.1</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v>0.8</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v>0.6</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1054</v>
      </c>
      <c r="N588" s="66" t="s">
        <v>1056</v>
      </c>
      <c r="O588" s="66" t="s">
        <v>1058</v>
      </c>
      <c r="P588" s="66" t="s">
        <v>1060</v>
      </c>
      <c r="Q588" s="66" t="s">
        <v>1063</v>
      </c>
    </row>
    <row r="589" spans="1:22" s="1" customFormat="1" ht="20.25" customHeight="1">
      <c r="A589" s="243"/>
      <c r="C589" s="62"/>
      <c r="D589" s="3"/>
      <c r="E589" s="3"/>
      <c r="F589" s="3"/>
      <c r="G589" s="3"/>
      <c r="H589" s="287"/>
      <c r="I589" s="67" t="s">
        <v>36</v>
      </c>
      <c r="J589" s="68"/>
      <c r="K589" s="186"/>
      <c r="L589" s="70" t="s">
        <v>1052</v>
      </c>
      <c r="M589" s="70" t="s">
        <v>1055</v>
      </c>
      <c r="N589" s="70" t="s">
        <v>1055</v>
      </c>
      <c r="O589" s="70" t="s">
        <v>1055</v>
      </c>
      <c r="P589" s="70" t="s">
        <v>1055</v>
      </c>
      <c r="Q589" s="70" t="s">
        <v>1055</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10</v>
      </c>
      <c r="K591" s="201" t="str">
        <f>IF(OR(COUNTIF(L591:Q591,"未確認")&gt;0,COUNTIF(L591:Q591,"*")&gt;0),"※","")</f>
        <v>※</v>
      </c>
      <c r="L591" s="117">
        <v>0</v>
      </c>
      <c r="M591" s="117" t="s">
        <v>541</v>
      </c>
      <c r="N591" s="117" t="s">
        <v>541</v>
      </c>
      <c r="O591" s="117" t="s">
        <v>541</v>
      </c>
      <c r="P591" s="117" t="s">
        <v>541</v>
      </c>
      <c r="Q591" s="117">
        <v>10</v>
      </c>
    </row>
    <row r="592" spans="1:22" s="115" customFormat="1" ht="72" customHeight="1">
      <c r="A592" s="252" t="s">
        <v>974</v>
      </c>
      <c r="B592" s="84"/>
      <c r="C592" s="320" t="s">
        <v>390</v>
      </c>
      <c r="D592" s="321"/>
      <c r="E592" s="321"/>
      <c r="F592" s="321"/>
      <c r="G592" s="321"/>
      <c r="H592" s="322"/>
      <c r="I592" s="134" t="s">
        <v>391</v>
      </c>
      <c r="J592" s="116" t="str">
        <f>IF(SUM(L592:Q592)=0,IF(COUNTIF(L592:Q592,"未確認")&gt;0,"未確認",IF(COUNTIF(L592:Q592,"~*")&gt;0,"*",SUM(L592:Q592))),SUM(L592:Q592))</f>
        <v>*</v>
      </c>
      <c r="K592" s="201" t="str">
        <f>IF(OR(COUNTIF(L592:Q592,"未確認")&gt;0,COUNTIF(L592:Q592,"*")&gt;0),"※","")</f>
        <v>※</v>
      </c>
      <c r="L592" s="117">
        <v>0</v>
      </c>
      <c r="M592" s="117" t="s">
        <v>541</v>
      </c>
      <c r="N592" s="117" t="s">
        <v>541</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113</v>
      </c>
      <c r="K593" s="201" t="str">
        <f>IF(OR(COUNTIF(L593:Q593,"未確認")&gt;0,COUNTIF(L593:Q593,"*")&gt;0),"※","")</f>
        <v/>
      </c>
      <c r="L593" s="117">
        <v>0</v>
      </c>
      <c r="M593" s="117">
        <v>25</v>
      </c>
      <c r="N593" s="117">
        <v>11</v>
      </c>
      <c r="O593" s="117">
        <v>29</v>
      </c>
      <c r="P593" s="117">
        <v>27</v>
      </c>
      <c r="Q593" s="117">
        <v>21</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2223</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415</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4849</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905</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2870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v>0</v>
      </c>
      <c r="P600" s="117" t="s">
        <v>541</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1051</v>
      </c>
      <c r="M611" s="66" t="s">
        <v>1054</v>
      </c>
      <c r="N611" s="66" t="s">
        <v>1056</v>
      </c>
      <c r="O611" s="66" t="s">
        <v>1058</v>
      </c>
      <c r="P611" s="66" t="s">
        <v>1060</v>
      </c>
      <c r="Q611" s="66" t="s">
        <v>1063</v>
      </c>
      <c r="R611" s="8"/>
      <c r="S611" s="8"/>
      <c r="T611" s="8"/>
      <c r="U611" s="8"/>
      <c r="V611" s="8"/>
    </row>
    <row r="612" spans="1:22" ht="20.25" customHeight="1">
      <c r="A612" s="243"/>
      <c r="B612" s="1"/>
      <c r="C612" s="62"/>
      <c r="D612" s="3"/>
      <c r="F612" s="3"/>
      <c r="G612" s="3"/>
      <c r="H612" s="287"/>
      <c r="I612" s="67" t="s">
        <v>36</v>
      </c>
      <c r="J612" s="68"/>
      <c r="K612" s="220"/>
      <c r="L612" s="70" t="s">
        <v>1052</v>
      </c>
      <c r="M612" s="70" t="s">
        <v>1055</v>
      </c>
      <c r="N612" s="70" t="s">
        <v>1055</v>
      </c>
      <c r="O612" s="70" t="s">
        <v>1055</v>
      </c>
      <c r="P612" s="70" t="s">
        <v>1055</v>
      </c>
      <c r="Q612" s="70" t="s">
        <v>1055</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85</v>
      </c>
      <c r="K613" s="201" t="str">
        <f t="shared" ref="K613:K623" si="29">IF(OR(COUNTIF(L613:Q613,"未確認")&gt;0,COUNTIF(L613:Q613,"*")&gt;0),"※","")</f>
        <v/>
      </c>
      <c r="L613" s="117">
        <v>17</v>
      </c>
      <c r="M613" s="117">
        <v>14</v>
      </c>
      <c r="N613" s="117">
        <v>17</v>
      </c>
      <c r="O613" s="117">
        <v>10</v>
      </c>
      <c r="P613" s="117">
        <v>13</v>
      </c>
      <c r="Q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90</v>
      </c>
      <c r="K618" s="201" t="str">
        <f t="shared" si="29"/>
        <v/>
      </c>
      <c r="L618" s="117">
        <v>90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c r="Q621" s="117" t="s">
        <v>541</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v>
      </c>
      <c r="L622" s="117">
        <v>0</v>
      </c>
      <c r="M622" s="117">
        <v>0</v>
      </c>
      <c r="N622" s="117">
        <v>16</v>
      </c>
      <c r="O622" s="117" t="s">
        <v>541</v>
      </c>
      <c r="P622" s="117" t="s">
        <v>541</v>
      </c>
      <c r="Q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1051</v>
      </c>
      <c r="M629" s="66" t="s">
        <v>1054</v>
      </c>
      <c r="N629" s="66" t="s">
        <v>1056</v>
      </c>
      <c r="O629" s="66" t="s">
        <v>1058</v>
      </c>
      <c r="P629" s="66" t="s">
        <v>1060</v>
      </c>
      <c r="Q629" s="66" t="s">
        <v>1063</v>
      </c>
      <c r="R629" s="8"/>
      <c r="S629" s="8"/>
      <c r="T629" s="8"/>
      <c r="U629" s="8"/>
      <c r="V629" s="8"/>
    </row>
    <row r="630" spans="1:22" ht="20.25" customHeight="1">
      <c r="A630" s="243"/>
      <c r="B630" s="1"/>
      <c r="C630" s="62"/>
      <c r="D630" s="3"/>
      <c r="F630" s="3"/>
      <c r="G630" s="3"/>
      <c r="H630" s="287"/>
      <c r="I630" s="67" t="s">
        <v>36</v>
      </c>
      <c r="J630" s="68"/>
      <c r="K630" s="186"/>
      <c r="L630" s="70" t="s">
        <v>1052</v>
      </c>
      <c r="M630" s="70" t="s">
        <v>1055</v>
      </c>
      <c r="N630" s="70" t="s">
        <v>1055</v>
      </c>
      <c r="O630" s="70" t="s">
        <v>1055</v>
      </c>
      <c r="P630" s="70" t="s">
        <v>1055</v>
      </c>
      <c r="Q630" s="70" t="s">
        <v>1055</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20</v>
      </c>
      <c r="K631" s="201" t="str">
        <f t="shared" ref="K631:K638" si="31">IF(OR(COUNTIF(L631:Q631,"未確認")&gt;0,COUNTIF(L631:Q631,"*")&gt;0),"※","")</f>
        <v>※</v>
      </c>
      <c r="L631" s="117">
        <v>0</v>
      </c>
      <c r="M631" s="117" t="s">
        <v>541</v>
      </c>
      <c r="N631" s="117">
        <v>0</v>
      </c>
      <c r="O631" s="117" t="s">
        <v>541</v>
      </c>
      <c r="P631" s="117">
        <v>20</v>
      </c>
      <c r="Q631" s="117" t="s">
        <v>541</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v>
      </c>
      <c r="L632" s="117">
        <v>0</v>
      </c>
      <c r="M632" s="117">
        <v>0</v>
      </c>
      <c r="N632" s="117" t="s">
        <v>541</v>
      </c>
      <c r="O632" s="117">
        <v>12</v>
      </c>
      <c r="P632" s="117" t="s">
        <v>541</v>
      </c>
      <c r="Q632" s="117" t="s">
        <v>541</v>
      </c>
    </row>
    <row r="633" spans="1:22" s="118" customFormat="1" ht="56">
      <c r="A633" s="252" t="s">
        <v>919</v>
      </c>
      <c r="B633" s="119"/>
      <c r="C633" s="320" t="s">
        <v>436</v>
      </c>
      <c r="D633" s="321"/>
      <c r="E633" s="321"/>
      <c r="F633" s="321"/>
      <c r="G633" s="321"/>
      <c r="H633" s="322"/>
      <c r="I633" s="122" t="s">
        <v>437</v>
      </c>
      <c r="J633" s="116">
        <f t="shared" si="30"/>
        <v>71</v>
      </c>
      <c r="K633" s="201" t="str">
        <f t="shared" si="31"/>
        <v>※</v>
      </c>
      <c r="L633" s="117">
        <v>0</v>
      </c>
      <c r="M633" s="117">
        <v>12</v>
      </c>
      <c r="N633" s="117" t="s">
        <v>541</v>
      </c>
      <c r="O633" s="117">
        <v>33</v>
      </c>
      <c r="P633" s="117">
        <v>14</v>
      </c>
      <c r="Q633" s="117">
        <v>12</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c r="P634" s="117" t="s">
        <v>541</v>
      </c>
      <c r="Q634" s="117" t="s">
        <v>541</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v>
      </c>
      <c r="L635" s="117">
        <v>0</v>
      </c>
      <c r="M635" s="117" t="s">
        <v>541</v>
      </c>
      <c r="N635" s="117">
        <v>0</v>
      </c>
      <c r="O635" s="117" t="s">
        <v>541</v>
      </c>
      <c r="P635" s="117">
        <v>20</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t="s">
        <v>541</v>
      </c>
      <c r="Q636" s="117" t="s">
        <v>541</v>
      </c>
    </row>
    <row r="637" spans="1:22" s="118" customFormat="1" ht="98.15" customHeight="1">
      <c r="A637" s="252" t="s">
        <v>923</v>
      </c>
      <c r="B637" s="119"/>
      <c r="C637" s="320" t="s">
        <v>444</v>
      </c>
      <c r="D637" s="321"/>
      <c r="E637" s="321"/>
      <c r="F637" s="321"/>
      <c r="G637" s="321"/>
      <c r="H637" s="322"/>
      <c r="I637" s="122" t="s">
        <v>445</v>
      </c>
      <c r="J637" s="116">
        <f t="shared" si="30"/>
        <v>18</v>
      </c>
      <c r="K637" s="201" t="str">
        <f t="shared" si="31"/>
        <v>※</v>
      </c>
      <c r="L637" s="117" t="s">
        <v>541</v>
      </c>
      <c r="M637" s="117">
        <v>18</v>
      </c>
      <c r="N637" s="117" t="s">
        <v>541</v>
      </c>
      <c r="O637" s="117" t="s">
        <v>541</v>
      </c>
      <c r="P637" s="117" t="s">
        <v>541</v>
      </c>
      <c r="Q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1051</v>
      </c>
      <c r="M644" s="66" t="s">
        <v>1054</v>
      </c>
      <c r="N644" s="66" t="s">
        <v>1056</v>
      </c>
      <c r="O644" s="66" t="s">
        <v>1058</v>
      </c>
      <c r="P644" s="66" t="s">
        <v>1060</v>
      </c>
      <c r="Q644" s="66" t="s">
        <v>1063</v>
      </c>
      <c r="R644" s="8"/>
      <c r="S644" s="8"/>
      <c r="T644" s="8"/>
      <c r="U644" s="8"/>
      <c r="V644" s="8"/>
    </row>
    <row r="645" spans="1:22" ht="20.25" customHeight="1">
      <c r="A645" s="243"/>
      <c r="B645" s="1"/>
      <c r="C645" s="62"/>
      <c r="D645" s="3"/>
      <c r="F645" s="3"/>
      <c r="G645" s="3"/>
      <c r="H645" s="287"/>
      <c r="I645" s="67" t="s">
        <v>36</v>
      </c>
      <c r="J645" s="68"/>
      <c r="K645" s="186"/>
      <c r="L645" s="70" t="s">
        <v>1052</v>
      </c>
      <c r="M645" s="70" t="s">
        <v>1055</v>
      </c>
      <c r="N645" s="70" t="s">
        <v>1055</v>
      </c>
      <c r="O645" s="70" t="s">
        <v>1055</v>
      </c>
      <c r="P645" s="70" t="s">
        <v>1055</v>
      </c>
      <c r="Q645" s="70" t="s">
        <v>1055</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194</v>
      </c>
      <c r="K646" s="201" t="str">
        <f t="shared" ref="K646:K660" si="33">IF(OR(COUNTIF(L646:Q646,"未確認")&gt;0,COUNTIF(L646:Q646,"*")&gt;0),"※","")</f>
        <v/>
      </c>
      <c r="L646" s="117">
        <v>0</v>
      </c>
      <c r="M646" s="117">
        <v>24</v>
      </c>
      <c r="N646" s="117">
        <v>65</v>
      </c>
      <c r="O646" s="117">
        <v>38</v>
      </c>
      <c r="P646" s="117">
        <v>22</v>
      </c>
      <c r="Q646" s="117">
        <v>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v>
      </c>
      <c r="L648" s="117">
        <v>0</v>
      </c>
      <c r="M648" s="117">
        <v>0</v>
      </c>
      <c r="N648" s="117">
        <v>0</v>
      </c>
      <c r="O648" s="117" t="s">
        <v>541</v>
      </c>
      <c r="P648" s="117" t="s">
        <v>541</v>
      </c>
      <c r="Q648" s="117">
        <v>34</v>
      </c>
    </row>
    <row r="649" spans="1:22" s="118" customFormat="1" ht="70" customHeight="1">
      <c r="A649" s="252" t="s">
        <v>928</v>
      </c>
      <c r="B649" s="84"/>
      <c r="C649" s="295"/>
      <c r="D649" s="297"/>
      <c r="E649" s="320" t="s">
        <v>940</v>
      </c>
      <c r="F649" s="321"/>
      <c r="G649" s="321"/>
      <c r="H649" s="322"/>
      <c r="I649" s="122" t="s">
        <v>456</v>
      </c>
      <c r="J649" s="116">
        <f t="shared" si="32"/>
        <v>85</v>
      </c>
      <c r="K649" s="201" t="str">
        <f t="shared" si="33"/>
        <v>※</v>
      </c>
      <c r="L649" s="117">
        <v>0</v>
      </c>
      <c r="M649" s="117">
        <v>23</v>
      </c>
      <c r="N649" s="117" t="s">
        <v>541</v>
      </c>
      <c r="O649" s="117">
        <v>34</v>
      </c>
      <c r="P649" s="117">
        <v>18</v>
      </c>
      <c r="Q649" s="117">
        <v>10</v>
      </c>
    </row>
    <row r="650" spans="1:22" s="118" customFormat="1" ht="84" customHeight="1">
      <c r="A650" s="252" t="s">
        <v>929</v>
      </c>
      <c r="B650" s="84"/>
      <c r="C650" s="295"/>
      <c r="D650" s="297"/>
      <c r="E650" s="320" t="s">
        <v>941</v>
      </c>
      <c r="F650" s="321"/>
      <c r="G650" s="321"/>
      <c r="H650" s="322"/>
      <c r="I650" s="122" t="s">
        <v>458</v>
      </c>
      <c r="J650" s="116">
        <f t="shared" si="32"/>
        <v>62</v>
      </c>
      <c r="K650" s="201" t="str">
        <f t="shared" si="33"/>
        <v>※</v>
      </c>
      <c r="L650" s="117">
        <v>0</v>
      </c>
      <c r="M650" s="117" t="s">
        <v>541</v>
      </c>
      <c r="N650" s="117">
        <v>62</v>
      </c>
      <c r="O650" s="117" t="s">
        <v>541</v>
      </c>
      <c r="P650" s="117" t="s">
        <v>541</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167</v>
      </c>
      <c r="K655" s="201" t="str">
        <f t="shared" si="33"/>
        <v/>
      </c>
      <c r="L655" s="117">
        <v>0</v>
      </c>
      <c r="M655" s="117">
        <v>19</v>
      </c>
      <c r="N655" s="117">
        <v>60</v>
      </c>
      <c r="O655" s="117">
        <v>26</v>
      </c>
      <c r="P655" s="117">
        <v>18</v>
      </c>
      <c r="Q655" s="117">
        <v>44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127</v>
      </c>
      <c r="K657" s="201" t="str">
        <f t="shared" si="33"/>
        <v>※</v>
      </c>
      <c r="L657" s="117">
        <v>0</v>
      </c>
      <c r="M657" s="117">
        <v>11</v>
      </c>
      <c r="N657" s="117">
        <v>54</v>
      </c>
      <c r="O657" s="117">
        <v>22</v>
      </c>
      <c r="P657" s="117" t="s">
        <v>541</v>
      </c>
      <c r="Q657" s="117">
        <v>40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v>0</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1051</v>
      </c>
      <c r="M665" s="66" t="s">
        <v>1054</v>
      </c>
      <c r="N665" s="66" t="s">
        <v>1056</v>
      </c>
      <c r="O665" s="66" t="s">
        <v>1058</v>
      </c>
      <c r="P665" s="66" t="s">
        <v>1060</v>
      </c>
      <c r="Q665" s="66" t="s">
        <v>1063</v>
      </c>
      <c r="R665" s="8"/>
      <c r="S665" s="8"/>
      <c r="T665" s="8"/>
      <c r="U665" s="8"/>
      <c r="V665" s="8"/>
    </row>
    <row r="666" spans="1:22" ht="20.25" customHeight="1">
      <c r="A666" s="243"/>
      <c r="B666" s="1"/>
      <c r="C666" s="62"/>
      <c r="D666" s="3"/>
      <c r="F666" s="3"/>
      <c r="G666" s="3"/>
      <c r="H666" s="287"/>
      <c r="I666" s="67" t="s">
        <v>36</v>
      </c>
      <c r="J666" s="68"/>
      <c r="K666" s="186"/>
      <c r="L666" s="70" t="s">
        <v>1052</v>
      </c>
      <c r="M666" s="70" t="s">
        <v>1055</v>
      </c>
      <c r="N666" s="70" t="s">
        <v>1055</v>
      </c>
      <c r="O666" s="70" t="s">
        <v>1055</v>
      </c>
      <c r="P666" s="70" t="s">
        <v>1055</v>
      </c>
      <c r="Q666" s="70" t="s">
        <v>1055</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1051</v>
      </c>
      <c r="M681" s="66" t="s">
        <v>1054</v>
      </c>
      <c r="N681" s="66" t="s">
        <v>1056</v>
      </c>
      <c r="O681" s="66" t="s">
        <v>1058</v>
      </c>
      <c r="P681" s="66" t="s">
        <v>1060</v>
      </c>
      <c r="Q681" s="66" t="s">
        <v>1063</v>
      </c>
      <c r="R681" s="8"/>
      <c r="S681" s="8"/>
      <c r="T681" s="8"/>
      <c r="U681" s="8"/>
      <c r="V681" s="8"/>
    </row>
    <row r="682" spans="1:22" ht="20.25" customHeight="1">
      <c r="A682" s="243"/>
      <c r="B682" s="1"/>
      <c r="C682" s="62"/>
      <c r="D682" s="3"/>
      <c r="F682" s="3"/>
      <c r="G682" s="3"/>
      <c r="H682" s="287"/>
      <c r="I682" s="67" t="s">
        <v>36</v>
      </c>
      <c r="J682" s="68"/>
      <c r="K682" s="186"/>
      <c r="L682" s="70" t="s">
        <v>1052</v>
      </c>
      <c r="M682" s="70" t="s">
        <v>1055</v>
      </c>
      <c r="N682" s="70" t="s">
        <v>1055</v>
      </c>
      <c r="O682" s="70" t="s">
        <v>1055</v>
      </c>
      <c r="P682" s="70" t="s">
        <v>1055</v>
      </c>
      <c r="Q682" s="70" t="s">
        <v>1055</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t="s">
        <v>541</v>
      </c>
      <c r="N684" s="117" t="s">
        <v>541</v>
      </c>
      <c r="O684" s="117" t="s">
        <v>541</v>
      </c>
      <c r="P684" s="117" t="s">
        <v>541</v>
      </c>
      <c r="Q684" s="117" t="s">
        <v>541</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1051</v>
      </c>
      <c r="M691" s="66" t="s">
        <v>1054</v>
      </c>
      <c r="N691" s="66" t="s">
        <v>1056</v>
      </c>
      <c r="O691" s="66" t="s">
        <v>1058</v>
      </c>
      <c r="P691" s="66" t="s">
        <v>1060</v>
      </c>
      <c r="Q691" s="66" t="s">
        <v>1063</v>
      </c>
      <c r="R691" s="8"/>
      <c r="S691" s="8"/>
      <c r="T691" s="8"/>
      <c r="U691" s="8"/>
      <c r="V691" s="8"/>
    </row>
    <row r="692" spans="1:22" ht="20.25" customHeight="1">
      <c r="A692" s="243"/>
      <c r="B692" s="1"/>
      <c r="C692" s="62"/>
      <c r="D692" s="3"/>
      <c r="F692" s="3"/>
      <c r="G692" s="3"/>
      <c r="H692" s="287"/>
      <c r="I692" s="67" t="s">
        <v>36</v>
      </c>
      <c r="J692" s="68"/>
      <c r="K692" s="186"/>
      <c r="L692" s="70" t="s">
        <v>1052</v>
      </c>
      <c r="M692" s="70" t="s">
        <v>1055</v>
      </c>
      <c r="N692" s="70" t="s">
        <v>1055</v>
      </c>
      <c r="O692" s="70" t="s">
        <v>1055</v>
      </c>
      <c r="P692" s="70" t="s">
        <v>1055</v>
      </c>
      <c r="Q692" s="70" t="s">
        <v>1055</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t="s">
        <v>541</v>
      </c>
      <c r="N693" s="117" t="s">
        <v>541</v>
      </c>
      <c r="O693" s="117">
        <v>0</v>
      </c>
      <c r="P693" s="117" t="s">
        <v>541</v>
      </c>
      <c r="Q693" s="117" t="s">
        <v>541</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1051</v>
      </c>
      <c r="M704" s="66" t="s">
        <v>1054</v>
      </c>
      <c r="N704" s="66" t="s">
        <v>1056</v>
      </c>
      <c r="O704" s="66" t="s">
        <v>1058</v>
      </c>
      <c r="P704" s="66" t="s">
        <v>1060</v>
      </c>
      <c r="Q704" s="66" t="s">
        <v>1063</v>
      </c>
      <c r="R704" s="8"/>
      <c r="S704" s="8"/>
      <c r="T704" s="8"/>
      <c r="U704" s="8"/>
      <c r="V704" s="8"/>
    </row>
    <row r="705" spans="1:23" ht="20.25" customHeight="1">
      <c r="A705" s="243"/>
      <c r="B705" s="1"/>
      <c r="C705" s="62"/>
      <c r="D705" s="3"/>
      <c r="F705" s="3"/>
      <c r="G705" s="3"/>
      <c r="H705" s="287"/>
      <c r="I705" s="67" t="s">
        <v>36</v>
      </c>
      <c r="J705" s="68"/>
      <c r="K705" s="186"/>
      <c r="L705" s="70" t="s">
        <v>1052</v>
      </c>
      <c r="M705" s="70" t="s">
        <v>1055</v>
      </c>
      <c r="N705" s="70" t="s">
        <v>1055</v>
      </c>
      <c r="O705" s="70" t="s">
        <v>1055</v>
      </c>
      <c r="P705" s="70" t="s">
        <v>1055</v>
      </c>
      <c r="Q705" s="70" t="s">
        <v>1055</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B93E14F-5997-42A9-B005-1256CE21ADF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2019-12-23T00:55:47Z</dcterms:modified>
</cp:coreProperties>
</file>