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619E6B7-B283-4CEA-AF83-1B350886C562}"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<sst xmlns="http://schemas.openxmlformats.org/spreadsheetml/2006/main" count="3927" uniqueCount="1059">
  <si>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</si>
  <si>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</si>
  <si>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</si>
  <si>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</si>
  <si>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</si>
  <si>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</si>
  <si>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</si>
  <si>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</si>
  <si>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</si>
  <si>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</si>
  <si>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</si>
  <si>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</si>
  <si>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</si>
  <si>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</si>
  <si>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</si>
  <si>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</si>
  <si>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</si>
  <si>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</si>
  <si>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</si>
  <si>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</si>
  <si>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</si>
  <si>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</si>
  <si>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</si>
  <si>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</si>
  <si>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</si>
  <si>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</si>
  <si>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</si>
  <si>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</si>
  <si>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</si>
  <si>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</si>
  <si>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</si>
  <si>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</si>
  <si>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</si>
  <si>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</si>
  <si>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</si>
  <si>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</si>
  <si>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</si>
  <si>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</si>
  <si>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</si>
  <si>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</si>
  <si>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</si>
  <si>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</si>
  <si>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</si>
  <si>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</si>
  <si>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</si>
  <si>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</si>
  <si>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</si>
  <si>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</si>
  <si>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</si>
  <si>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</si>
  <si>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</si>
  <si>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</si>
  <si>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</si>
  <si>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</si>
  <si>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</si>
  <si>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</si>
  <si>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</si>
  <si>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</si>
  <si>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</si>
  <si>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</si>
  <si>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</si>
  <si>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</si>
  <si>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</si>
  <si>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</si>
  <si>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</si>
  <si>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</si>
  <si>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</si>
  <si>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</si>
  <si>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</si>
  <si>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</si>
  <si>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</si>
  <si>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</si>
  <si>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</si>
  <si>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</si>
  <si>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</si>
  <si>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</si>
  <si>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</si>
  <si>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</si>
  <si>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</si>
  <si>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</si>
  <si>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</si>
  <si>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</si>
  <si>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</si>
  <si>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</si>
  <si>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</si>
  <si>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</si>
  <si>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</si>
  <si>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</si>
  <si>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</si>
  <si>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</si>
  <si>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</si>
  <si>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</si>
  <si>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</si>
  <si>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</si>
  <si>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</si>
  <si>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</si>
  <si>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</si>
  <si>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</si>
  <si>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</si>
  <si>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</si>
  <si>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</si>
  <si>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</si>
  <si>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</si>
  <si>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</si>
  <si>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</si>
  <si>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</si>
  <si>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</si>
  <si>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</si>
  <si>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</si>
  <si>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</si>
  <si>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</si>
  <si>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</si>
  <si>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</si>
  <si>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</si>
  <si>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</si>
  <si>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</si>
  <si>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</si>
  <si>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</si>
  <si>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</si>
  <si>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</si>
  <si>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</si>
  <si>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</si>
  <si>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</si>
  <si>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</si>
  <si>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</si>
  <si>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</si>
  <si>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</si>
  <si>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</si>
  <si>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</si>
  <si>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</si>
  <si>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</si>
  <si>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</si>
  <si>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</si>
  <si>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</si>
  <si>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</si>
  <si>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</si>
  <si>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</si>
  <si>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</si>
  <si>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</si>
  <si>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</si>
  <si>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</si>
  <si>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</si>
  <si>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</si>
  <si>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</si>
  <si>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</si>
  <si>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</si>
  <si>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</si>
  <si>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</si>
  <si>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</si>
  <si>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</si>
  <si>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</si>
  <si>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</si>
  <si>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</si>
  <si>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</si>
  <si>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</si>
  <si>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</si>
  <si>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</si>
  <si>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</si>
  <si>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</si>
  <si>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</si>
  <si>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</si>
  <si>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</si>
  <si>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</si>
  <si>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</si>
  <si>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</si>
  <si>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</si>
  <si>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</si>
  <si>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</si>
  <si>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</si>
  <si>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</si>
  <si>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</si>
  <si>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</si>
  <si>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</si>
  <si>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</si>
  <si>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</si>
  <si>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</si>
  <si>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</si>
  <si>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</si>
  <si>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</si>
  <si>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</si>
  <si>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</si>
  <si>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</si>
  <si>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</si>
  <si>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</si>
  <si>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</si>
  <si>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</si>
  <si>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</si>
  <si>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</si>
  <si>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</si>
  <si>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</si>
  <si>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</si>
  <si>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</si>
  <si>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</si>
  <si>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</si>
  <si>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</si>
  <si>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</si>
  <si>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</si>
  <si>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</si>
  <si>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</si>
  <si>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</si>
  <si>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</si>
  <si>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</si>
  <si>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</si>
  <si>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</si>
  <si>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</si>
  <si>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</si>
  <si>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</si>
  <si>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</si>
  <si>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</si>
  <si>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</si>
  <si>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</si>
  <si>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</si>
  <si>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</si>
  <si>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</si>
  <si>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</si>
  <si>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</si>
  <si>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</si>
  <si>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</si>
  <si>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</si>
  <si>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</si>
  <si>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</si>
  <si>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</si>
  <si>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</si>
  <si>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</si>
  <si>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</si>
  <si>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</si>
  <si>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</si>
  <si>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</si>
  <si>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</si>
  <si>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</si>
  <si>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</si>
  <si>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</si>
  <si>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</si>
  <si>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</si>
  <si>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</si>
  <si>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</si>
  <si>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</si>
  <si>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</si>
  <si>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</si>
  <si>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</si>
  <si>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</si>
  <si>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</si>
  <si>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</si>
  <si>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</si>
  <si>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</si>
  <si>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</si>
  <si>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</si>
  <si>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</si>
  <si>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</si>
  <si>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</si>
  <si>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</si>
  <si>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</si>
  <si>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</si>
  <si>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</si>
  <si>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</si>
  <si>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</si>
  <si>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</si>
  <si>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</si>
  <si>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</si>
  <si>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</si>
  <si>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</si>
  <si>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</si>
  <si>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</si>
  <si>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</si>
  <si>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</si>
  <si>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</si>
  <si>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</si>
  <si>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</si>
  <si>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</si>
  <si>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</si>
  <si>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</si>
  <si>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</si>
  <si>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</si>
  <si>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</si>
  <si>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</si>
  <si>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</si>
  <si>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</si>
  <si>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</si>
  <si>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</si>
  <si>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</si>
  <si>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</si>
  <si>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</si>
  <si>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</si>
  <si>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</si>
  <si>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</si>
  <si>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</si>
  <si>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</si>
  <si>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</si>
  <si>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</si>
  <si>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</si>
  <si>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</si>
  <si>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</si>
  <si>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</si>
  <si>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</si>
  <si>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</si>
  <si>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</si>
  <si>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</si>
  <si>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</si>
  <si>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</si>
  <si>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</si>
  <si>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</si>
  <si>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</si>
  <si>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</si>
  <si>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</si>
  <si>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</si>
  <si>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</si>
  <si>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</si>
  <si>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</si>
  <si>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</si>
  <si>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</si>
  <si>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</si>
  <si>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</si>
  <si>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</si>
  <si>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</si>
  <si>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</si>
  <si>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</si>
  <si>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</si>
  <si>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</si>
  <si>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</si>
  <si>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</si>
  <si>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</si>
  <si>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</si>
  <si>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</si>
  <si>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</si>
  <si>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</si>
  <si>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</si>
  <si>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</si>
  <si>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</si>
  <si>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</si>
  <si>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</si>
  <si>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</si>
  <si>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</si>
  <si>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</si>
  <si>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</si>
  <si>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</si>
  <si>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</si>
  <si>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</si>
  <si>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</si>
  <si>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</si>
  <si>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</si>
  <si>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</si>
  <si>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</si>
  <si>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</si>
  <si>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</si>
  <si>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</si>
  <si>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</si>
  <si>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</si>
  <si>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</si>
  <si>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</si>
  <si>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</si>
  <si>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</si>
  <si>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</si>
  <si>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</si>
  <si>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</si>
  <si>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</si>
  <si>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</si>
  <si>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</si>
  <si>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</si>
  <si>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</si>
  <si>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</si>
  <si>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</si>
  <si>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</si>
  <si>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</si>
  <si>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</si>
  <si>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</si>
  <si>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</si>
  <si>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</si>
  <si>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</si>
  <si>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</si>
  <si>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</si>
  <si>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</si>
  <si>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</si>
  <si>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</si>
  <si>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</si>
  <si>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</si>
  <si>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</si>
  <si>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</si>
  <si>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</si>
  <si>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</si>
  <si>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</si>
  <si>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</si>
  <si>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</si>
  <si>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</si>
  <si>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</si>
  <si>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</si>
  <si>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</si>
  <si>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</si>
  <si>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</si>
  <si>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</si>
  <si>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</si>
  <si>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</si>
  <si>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</si>
  <si>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</si>
  <si>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</si>
  <si>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</si>
  <si>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</si>
  <si>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</si>
  <si>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</si>
  <si>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</si>
  <si>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</si>
  <si>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</si>
  <si>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</si>
  <si>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</si>
  <si>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</si>
  <si>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</si>
  <si>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</si>
  <si>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</si>
  <si>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</si>
  <si>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</si>
  <si>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</si>
  <si>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</si>
  <si>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</si>
  <si>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</si>
  <si>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</si>
  <si>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</si>
  <si>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</si>
  <si>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</si>
  <si>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</si>
  <si>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</si>
  <si>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</si>
  <si>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</si>
  <si>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</si>
  <si>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</si>
  <si>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</si>
  <si>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</si>
  <si>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</si>
  <si>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</si>
  <si>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</si>
  <si>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</si>
  <si>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</si>
  <si>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</si>
  <si>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</si>
  <si>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</si>
  <si>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</si>
  <si>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</si>
  <si>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</si>
  <si>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</si>
  <si>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</si>
  <si>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</si>
  <si>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</si>
  <si>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</si>
  <si>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</si>
  <si>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</si>
  <si>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</si>
  <si>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</si>
  <si>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</si>
  <si>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</si>
  <si>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</si>
  <si>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</si>
  <si>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</si>
  <si>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</si>
  <si>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</si>
  <si>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</si>
  <si>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</si>
  <si>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</si>
  <si>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</si>
  <si>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</si>
  <si>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</si>
  <si>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</si>
  <si>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</si>
  <si>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</si>
  <si>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</si>
  <si>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</si>
  <si>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</si>
  <si>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</si>
  <si>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</si>
  <si>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</si>
  <si>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</si>
  <si>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</si>
  <si>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</si>
  <si>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</si>
  <si>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</si>
  <si>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</si>
  <si>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</si>
  <si>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</si>
  <si>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</si>
  <si>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</si>
  <si>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</si>
  <si>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</si>
  <si>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</si>
  <si>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</si>
  <si>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</si>
  <si>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</si>
  <si>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</si>
  <si>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</si>
  <si>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</si>
  <si>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</si>
  <si>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</si>
  <si>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</si>
  <si>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</si>
  <si>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</si>
  <si>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</si>
  <si>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</si>
  <si>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</si>
  <si>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</si>
  <si>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</si>
  <si>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</si>
  <si>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</si>
  <si>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</si>
  <si>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</si>
  <si>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</si>
  <si>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</si>
  <si>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</si>
  <si>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</si>
  <si>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</si>
  <si>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</si>
  <si>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</si>
  <si>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</si>
  <si>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</si>
  <si>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</si>
  <si>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</si>
  <si>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</si>
  <si>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</si>
  <si>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</si>
  <si>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</si>
  <si>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</si>
  <si>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</si>
  <si>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</si>
  <si>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</si>
  <si>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</si>
  <si>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</si>
  <si>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</si>
  <si>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</si>
  <si>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</si>
  <si>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</si>
  <si>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</si>
  <si>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</si>
  <si>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</si>
  <si>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</si>
  <si>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</si>
  <si>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</si>
  <si>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</si>
  <si>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</si>
  <si>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</si>
  <si>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</si>
  <si>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</si>
  <si>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</si>
  <si>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</si>
  <si>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</si>
  <si>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</si>
  <si>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</si>
  <si>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</si>
  <si>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</si>
  <si>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</si>
  <si>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</si>
  <si>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</si>
  <si>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</si>
  <si>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</si>
  <si>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</si>
  <si>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</si>
  <si>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</si>
  <si>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</si>
  <si>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</si>
  <si>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</si>
  <si>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</si>
  <si>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</si>
  <si>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</si>
  <si>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</si>
  <si>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</si>
  <si>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</si>
  <si>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</si>
  <si>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</si>
  <si>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</si>
  <si>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</si>
  <si>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</si>
  <si>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</si>
  <si>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</si>
  <si>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</si>
  <si>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</si>
  <si>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</si>
  <si>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</si>
  <si>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</si>
  <si>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</si>
  <si>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</si>
  <si>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</si>
  <si>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</si>
  <si>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</si>
  <si>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</si>
  <si>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</si>
  <si>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</si>
  <si>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</si>
  <si>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</si>
  <si>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</si>
  <si>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</si>
  <si>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</si>
  <si>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</si>
  <si>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</si>
  <si>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</si>
  <si>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</si>
  <si>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</si>
  <si>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</si>
  <si>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</si>
  <si>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</si>
  <si>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</si>
  <si>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</si>
  <si>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</si>
  <si>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</si>
  <si>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</si>
  <si>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</si>
  <si>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</si>
  <si>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</si>
  <si>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</si>
  <si>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</si>
  <si>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</si>
  <si>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</si>
  <si>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</si>
  <si>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</si>
  <si>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</si>
  <si>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</si>
  <si>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</si>
  <si>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</si>
  <si>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</si>
  <si>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</si>
  <si>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</si>
  <si>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</si>
  <si>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</si>
  <si>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</si>
  <si>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</si>
  <si>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</si>
  <si>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</si>
  <si>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</si>
  <si>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</si>
  <si>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</si>
  <si>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</si>
  <si>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</si>
  <si>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</si>
  <si>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</si>
  <si>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</si>
  <si>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</si>
  <si>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</si>
  <si>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</si>
  <si>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</si>
  <si>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</si>
  <si>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</si>
  <si>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</si>
  <si>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</si>
  <si>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</si>
  <si>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</si>
  <si>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</si>
  <si>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</si>
  <si>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</si>
  <si>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</si>
  <si>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</si>
  <si>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</si>
  <si>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</si>
  <si>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</si>
  <si>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</si>
  <si>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</si>
  <si>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</si>
  <si>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</si>
  <si>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</si>
  <si>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</si>
  <si>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</si>
  <si>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</si>
  <si>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</si>
  <si>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</si>
  <si>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</si>
  <si>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</si>
  <si>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</si>
  <si>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</si>
  <si>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</si>
  <si>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</si>
  <si>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</si>
  <si>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</si>
  <si>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</si>
  <si>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</si>
  <si>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</si>
  <si>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</si>
  <si>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</si>
  <si>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</si>
  <si>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</si>
  <si>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</si>
  <si>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</si>
  <si>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</si>
  <si>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</si>
  <si>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</si>
  <si>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</si>
  <si>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</si>
  <si>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</si>
  <si>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</si>
  <si>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</si>
  <si>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</si>
  <si>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</si>
  <si>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</si>
  <si>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</si>
  <si>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</si>
  <si>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</si>
  <si>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</si>
  <si>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</si>
  <si>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</si>
  <si>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</si>
  <si>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</si>
  <si>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</si>
  <si>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</si>
  <si>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</si>
  <si>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</si>
  <si>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</si>
  <si>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</si>
  <si>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</si>
  <si>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</si>
  <si>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</si>
  <si>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</si>
  <si>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</si>
  <si>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</si>
  <si>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</si>
  <si>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</si>
  <si>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</si>
  <si>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</si>
  <si>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</si>
  <si>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</si>
  <si>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</si>
  <si>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</si>
  <si>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</si>
  <si>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</si>
  <si>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</si>
  <si>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</si>
  <si>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</si>
  <si>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</si>
  <si>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</si>
  <si>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</si>
  <si>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</si>
  <si>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</si>
  <si>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</si>
  <si>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</si>
  <si>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</si>
  <si>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</si>
  <si>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</si>
  <si>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</si>
  <si>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</si>
  <si>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</si>
  <si>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</si>
  <si>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</si>
  <si>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</si>
  <si>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</si>
  <si>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</si>
  <si>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</si>
  <si>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</si>
  <si>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</si>
  <si>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</si>
  <si>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</si>
  <si>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</si>
  <si>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</si>
  <si>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</si>
  <si>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</si>
  <si>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</si>
  <si>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</si>
  <si>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</si>
  <si>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</si>
  <si>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</si>
  <si>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</si>
  <si>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</si>
  <si>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</si>
  <si>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</si>
  <si>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</si>
  <si>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</si>
  <si>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</si>
  <si>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</si>
  <si>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</si>
  <si>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</si>
  <si>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</si>
  <si>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</si>
  <si>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</si>
  <si>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</si>
  <si>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</si>
  <si>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</si>
  <si>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</si>
  <si>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</si>
  <si>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</si>
  <si>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</si>
  <si>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</si>
  <si>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</si>
  <si>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</si>
  <si>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</si>
  <si>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</si>
  <si>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</si>
  <si>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</si>
  <si>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</si>
  <si>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</si>
  <si>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</si>
  <si>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</si>
  <si>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</si>
  <si>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</si>
  <si>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</si>
  <si>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</si>
  <si>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</si>
  <si>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</si>
  <si>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</si>
  <si>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</si>
  <si>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</si>
  <si>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</si>
  <si>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</si>
  <si>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</si>
  <si>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</si>
  <si>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</si>
  <si>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</si>
  <si>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</si>
  <si>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</si>
  <si>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</si>
  <si>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</si>
  <si>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</si>
  <si>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</si>
  <si>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</si>
  <si>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</si>
  <si>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</si>
  <si>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</si>
  <si>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</si>
  <si>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</si>
  <si>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</si>
  <si>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</si>
  <si>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</si>
  <si>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</si>
  <si>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</si>
  <si>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</si>
  <si>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</si>
  <si>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</si>
  <si>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</si>
  <si>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</si>
  <si>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</si>
  <si>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</si>
  <si>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</si>
  <si>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</si>
  <si>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</si>
  <si>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</si>
  <si>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</si>
  <si>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</si>
  <si>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</si>
  <si>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</si>
  <si>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</si>
  <si>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</si>
  <si>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</si>
  <si>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</si>
  <si>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</si>
  <si>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</si>
  <si>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</si>
  <si>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</si>
  <si>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</si>
  <si>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</si>
  <si>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</si>
  <si>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</si>
  <si>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</si>
  <si>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</si>
  <si>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</si>
  <si>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</si>
  <si>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</si>
  <si>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</si>
  <si>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</si>
  <si>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</si>
  <si>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</si>
  <si>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</si>
  <si>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</si>
  <si>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</si>
  <si>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</si>
  <si>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</si>
  <si>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</si>
  <si>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</si>
  <si>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</si>
  <si>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</si>
  <si>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</si>
  <si>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</si>
  <si>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</si>
  <si>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</si>
  <si>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</si>
  <si>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</si>
  <si>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</si>
  <si>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</si>
  <si>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</si>
  <si>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</si>
  <si>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</si>
  <si>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</si>
  <si>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</si>
  <si>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</si>
  <si>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</si>
  <si>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</si>
  <si>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</si>
  <si>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</si>
  <si>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</si>
  <si>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</si>
  <si>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</si>
  <si>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</si>
  <si>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</si>
  <si>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</si>
  <si>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</si>
  <si>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</si>
  <si>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</si>
  <si>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</si>
  <si>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</si>
  <si>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</si>
  <si>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</si>
  <si>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</si>
  <si>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</si>
  <si>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</si>
  <si>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</si>
  <si>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</si>
  <si>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</si>
  <si>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</si>
  <si>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</si>
  <si>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</si>
  <si>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</si>
  <si>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</si>
  <si>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</si>
  <si>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</si>
  <si>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</si>
  <si>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</si>
  <si>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</si>
  <si>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</si>
  <si>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</si>
  <si>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</si>
  <si>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</si>
  <si>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</si>
  <si>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</si>
  <si>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</si>
  <si>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</si>
  <si>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</si>
  <si>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</si>
  <si>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</si>
  <si>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</si>
  <si>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</si>
  <si>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</si>
  <si>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</si>
  <si>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</si>
  <si>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</si>
  <si>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</si>
  <si>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</si>
  <si>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</si>
  <si>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</si>
  <si>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</si>
  <si>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</si>
  <si>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</si>
  <si>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</si>
  <si>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</si>
  <si>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</si>
  <si>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</si>
  <si>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</si>
  <si>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</si>
  <si>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</si>
  <si>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</si>
  <si>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</si>
  <si>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</si>
  <si>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</si>
  <si>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</si>
  <si>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</si>
  <si>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</si>
  <si>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</si>
  <si>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</si>
  <si>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</si>
  <si>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</si>
  <si>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</si>
  <si>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</si>
  <si>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</si>
  <si>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</si>
  <si>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</si>
  <si>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</si>
  <si>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</si>
  <si>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</si>
  <si>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</si>
  <si>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</si>
  <si>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</si>
  <si>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</si>
  <si>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</si>
  <si>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</si>
  <si>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</si>
  <si>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</si>
  <si>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</si>
  <si>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</si>
  <si>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</si>
  <si>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</si>
  <si>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</si>
  <si>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</si>
  <si>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</si>
  <si>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</si>
  <si>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</si>
  <si>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</si>
  <si>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</si>
  <si>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</si>
  <si>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</si>
  <si>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</si>
  <si>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</si>
  <si>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</si>
  <si>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</si>
  <si>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</si>
  <si>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</si>
  <si>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</si>
  <si>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</si>
  <si>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</si>
  <si>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</si>
  <si>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</si>
  <si>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</si>
  <si>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</si>
  <si>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</si>
  <si>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</si>
  <si>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</si>
  <si>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</si>
  <si>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</si>
  <si>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</si>
  <si>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</si>
  <si>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</si>
  <si>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</si>
  <si>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</si>
  <si>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</si>
  <si>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</si>
  <si>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</si>
  <si>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</si>
  <si>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</si>
  <si>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</si>
  <si>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</si>
  <si>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</si>
  <si>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</si>
  <si>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</si>
  <si>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</si>
  <si>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</si>
  <si>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</si>
  <si>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</si>
  <si>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</si>
  <si>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</si>
  <si>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</si>
  <si>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</si>
  <si>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</si>
  <si>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</si>
  <si>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</si>
  <si>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</si>
  <si>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</si>
  <si>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</si>
  <si>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</si>
  <si>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</si>
  <si>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</si>
  <si>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</si>
  <si>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</si>
  <si>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</si>
  <si>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</si>
  <si>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</si>
  <si>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</si>
  <si>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</si>
  <si>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</si>
  <si>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</si>
  <si>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</si>
  <si>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</si>
  <si>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</si>
  <si>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医療法人協和会　協立温泉病院</t>
    <phoneticPr fontId="3"/>
  </si>
  <si>
    <t>〒666-0121 川西市平野１丁目３９番１号</t>
    <phoneticPr fontId="3"/>
  </si>
  <si>
    <t>〇</t>
  </si>
  <si>
    <t>医療法人</t>
  </si>
  <si>
    <t>内科</t>
  </si>
  <si>
    <t>ＤＰＣ病院ではない</t>
  </si>
  <si>
    <t>有</t>
  </si>
  <si>
    <t>-</t>
    <phoneticPr fontId="3"/>
  </si>
  <si>
    <t>２階北病棟</t>
  </si>
  <si>
    <t>慢性期機能</t>
  </si>
  <si>
    <t>地域包括ケア病棟入院料４</t>
  </si>
  <si>
    <t>看護必要度Ⅰ</t>
    <phoneticPr fontId="3"/>
  </si>
  <si>
    <t>２階南病棟</t>
  </si>
  <si>
    <t>回復期機能</t>
  </si>
  <si>
    <t>3階北病棟</t>
  </si>
  <si>
    <t>回復期ﾘﾊﾋﾞﾘﾃｰｼｮﾝ病棟入院料６</t>
  </si>
  <si>
    <t>3階南病棟</t>
  </si>
  <si>
    <t>4階北病棟</t>
  </si>
  <si>
    <t>4階南病棟</t>
  </si>
  <si>
    <t>5階北病棟</t>
  </si>
  <si>
    <t>5階南病棟</t>
  </si>
  <si>
    <t>6階病棟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</si>
</sst>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2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U1" s="8"/>
      <c r="V1" s="8"/>
    </row>
    <row r="2" spans="1:22" ht="19">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423" t="s">
        <v>546</v>
      </c>
      <c r="C4" s="423"/>
      <c r="D4" s="423"/>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4" t="s">
        <v>1011</v>
      </c>
      <c r="J9" s="424"/>
      <c r="K9" s="424"/>
      <c r="L9" s="276" t="s">
        <v>1045</v>
      </c>
      <c r="M9" s="282" t="s">
        <v>1049</v>
      </c>
      <c r="N9" s="282" t="s">
        <v>1051</v>
      </c>
      <c r="O9" s="282" t="s">
        <v>1053</v>
      </c>
      <c r="P9" s="282" t="s">
        <v>1054</v>
      </c>
      <c r="Q9" s="282" t="s">
        <v>1055</v>
      </c>
      <c r="R9" s="282" t="s">
        <v>1056</v>
      </c>
      <c r="S9" s="282" t="s">
        <v>1057</v>
      </c>
      <c r="T9" s="282" t="s">
        <v>1058</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row>
    <row r="11" spans="1:22"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row>
    <row r="12" spans="1:22" s="21" customFormat="1" ht="34.5" customHeight="1">
      <c r="A12" s="244" t="s">
        <v>606</v>
      </c>
      <c r="B12" s="24"/>
      <c r="C12" s="19"/>
      <c r="D12" s="19"/>
      <c r="E12" s="19"/>
      <c r="F12" s="19"/>
      <c r="G12" s="19"/>
      <c r="H12" s="20"/>
      <c r="I12" s="422" t="s">
        <v>4</v>
      </c>
      <c r="J12" s="422"/>
      <c r="K12" s="422"/>
      <c r="L12" s="29"/>
      <c r="M12" s="29" t="s">
        <v>1039</v>
      </c>
      <c r="N12" s="29"/>
      <c r="O12" s="29" t="s">
        <v>1039</v>
      </c>
      <c r="P12" s="29"/>
      <c r="Q12" s="29"/>
      <c r="R12" s="29"/>
      <c r="S12" s="29"/>
      <c r="T12" s="29"/>
    </row>
    <row r="13" spans="1:22" s="21" customFormat="1" ht="34.5" customHeight="1">
      <c r="A13" s="244" t="s">
        <v>606</v>
      </c>
      <c r="B13" s="17"/>
      <c r="C13" s="19"/>
      <c r="D13" s="19"/>
      <c r="E13" s="19"/>
      <c r="F13" s="19"/>
      <c r="G13" s="19"/>
      <c r="H13" s="20"/>
      <c r="I13" s="422" t="s">
        <v>5</v>
      </c>
      <c r="J13" s="422"/>
      <c r="K13" s="422"/>
      <c r="L13" s="28" t="s">
        <v>1039</v>
      </c>
      <c r="M13" s="28"/>
      <c r="N13" s="28" t="s">
        <v>1039</v>
      </c>
      <c r="O13" s="28"/>
      <c r="P13" s="28" t="s">
        <v>1039</v>
      </c>
      <c r="Q13" s="28" t="s">
        <v>1039</v>
      </c>
      <c r="R13" s="28" t="s">
        <v>1039</v>
      </c>
      <c r="S13" s="28" t="s">
        <v>1039</v>
      </c>
      <c r="T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1045</v>
      </c>
      <c r="M22" s="282" t="s">
        <v>1049</v>
      </c>
      <c r="N22" s="282" t="s">
        <v>1051</v>
      </c>
      <c r="O22" s="282" t="s">
        <v>1053</v>
      </c>
      <c r="P22" s="282" t="s">
        <v>1054</v>
      </c>
      <c r="Q22" s="282" t="s">
        <v>1055</v>
      </c>
      <c r="R22" s="282" t="s">
        <v>1056</v>
      </c>
      <c r="S22" s="282" t="s">
        <v>1057</v>
      </c>
      <c r="T22" s="282" t="s">
        <v>1058</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row>
    <row r="24" spans="1:22"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row>
    <row r="25" spans="1:22" s="21" customFormat="1" ht="34.5" customHeight="1">
      <c r="A25" s="244" t="s">
        <v>607</v>
      </c>
      <c r="B25" s="24"/>
      <c r="C25" s="19"/>
      <c r="D25" s="19"/>
      <c r="E25" s="19"/>
      <c r="F25" s="19"/>
      <c r="G25" s="19"/>
      <c r="H25" s="20"/>
      <c r="I25" s="303" t="s">
        <v>4</v>
      </c>
      <c r="J25" s="304"/>
      <c r="K25" s="305"/>
      <c r="L25" s="29"/>
      <c r="M25" s="29" t="s">
        <v>1039</v>
      </c>
      <c r="N25" s="29"/>
      <c r="O25" s="29" t="s">
        <v>1039</v>
      </c>
      <c r="P25" s="29"/>
      <c r="Q25" s="29"/>
      <c r="R25" s="29"/>
      <c r="S25" s="29"/>
      <c r="T25" s="29"/>
    </row>
    <row r="26" spans="1:22" s="21" customFormat="1" ht="34.5" customHeight="1">
      <c r="A26" s="244" t="s">
        <v>607</v>
      </c>
      <c r="B26" s="17"/>
      <c r="C26" s="19"/>
      <c r="D26" s="19"/>
      <c r="E26" s="19"/>
      <c r="F26" s="19"/>
      <c r="G26" s="19"/>
      <c r="H26" s="20"/>
      <c r="I26" s="303" t="s">
        <v>5</v>
      </c>
      <c r="J26" s="304"/>
      <c r="K26" s="305"/>
      <c r="L26" s="28" t="s">
        <v>1039</v>
      </c>
      <c r="M26" s="28"/>
      <c r="N26" s="28" t="s">
        <v>1039</v>
      </c>
      <c r="O26" s="28"/>
      <c r="P26" s="28" t="s">
        <v>1039</v>
      </c>
      <c r="Q26" s="28" t="s">
        <v>1039</v>
      </c>
      <c r="R26" s="28" t="s">
        <v>1039</v>
      </c>
      <c r="S26" s="28" t="s">
        <v>1039</v>
      </c>
      <c r="T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1045</v>
      </c>
      <c r="M35" s="282" t="s">
        <v>1049</v>
      </c>
      <c r="N35" s="282" t="s">
        <v>1051</v>
      </c>
      <c r="O35" s="282" t="s">
        <v>1053</v>
      </c>
      <c r="P35" s="282" t="s">
        <v>1054</v>
      </c>
      <c r="Q35" s="282" t="s">
        <v>1055</v>
      </c>
      <c r="R35" s="282" t="s">
        <v>1056</v>
      </c>
      <c r="S35" s="282" t="s">
        <v>1057</v>
      </c>
      <c r="T35" s="282" t="s">
        <v>1058</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1045</v>
      </c>
      <c r="M44" s="282" t="s">
        <v>1049</v>
      </c>
      <c r="N44" s="282" t="s">
        <v>1051</v>
      </c>
      <c r="O44" s="282" t="s">
        <v>1053</v>
      </c>
      <c r="P44" s="282" t="s">
        <v>1054</v>
      </c>
      <c r="Q44" s="282" t="s">
        <v>1055</v>
      </c>
      <c r="R44" s="282" t="s">
        <v>1056</v>
      </c>
      <c r="S44" s="282" t="s">
        <v>1057</v>
      </c>
      <c r="T44" s="282" t="s">
        <v>1058</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c r="A64" s="243"/>
      <c r="B64" s="1"/>
      <c r="C64" s="41"/>
      <c r="D64" s="430" t="s">
        <v>19</v>
      </c>
      <c r="E64" s="430"/>
      <c r="F64" s="430"/>
      <c r="G64" s="430"/>
      <c r="H64" s="430"/>
      <c r="I64" s="430"/>
      <c r="J64" s="430"/>
      <c r="K64" s="430"/>
      <c r="L64" s="430"/>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423" t="s">
        <v>20</v>
      </c>
      <c r="D71" s="423"/>
      <c r="E71" s="423"/>
      <c r="F71" s="423"/>
      <c r="G71" s="423"/>
      <c r="H71" s="423" t="s">
        <v>214</v>
      </c>
      <c r="I71" s="423"/>
      <c r="J71" s="423" t="s">
        <v>980</v>
      </c>
      <c r="K71" s="423"/>
      <c r="L71" s="423"/>
      <c r="O71" s="283"/>
      <c r="P71" s="283"/>
      <c r="R71" s="49"/>
      <c r="S71" s="49"/>
      <c r="T71" s="49"/>
    </row>
    <row r="72" spans="1:20" s="21" customFormat="1">
      <c r="A72" s="243"/>
      <c r="B72" s="1"/>
      <c r="C72" s="423" t="s">
        <v>22</v>
      </c>
      <c r="D72" s="423"/>
      <c r="E72" s="423"/>
      <c r="F72" s="423"/>
      <c r="G72" s="423"/>
      <c r="H72" s="423" t="s">
        <v>979</v>
      </c>
      <c r="I72" s="423"/>
      <c r="J72" s="423" t="s">
        <v>272</v>
      </c>
      <c r="K72" s="423"/>
      <c r="L72" s="423"/>
      <c r="O72" s="283"/>
      <c r="P72" s="283"/>
      <c r="R72" s="37"/>
      <c r="S72" s="37"/>
      <c r="T72" s="37"/>
    </row>
    <row r="73" spans="1:20" s="21" customFormat="1">
      <c r="A73" s="243"/>
      <c r="B73" s="1"/>
      <c r="C73" s="423" t="s">
        <v>24</v>
      </c>
      <c r="D73" s="423"/>
      <c r="E73" s="423"/>
      <c r="F73" s="423"/>
      <c r="G73" s="423"/>
      <c r="H73" s="423" t="s">
        <v>216</v>
      </c>
      <c r="I73" s="423"/>
      <c r="J73" s="423" t="s">
        <v>981</v>
      </c>
      <c r="K73" s="423"/>
      <c r="L73" s="423"/>
      <c r="O73" s="283"/>
      <c r="P73" s="283"/>
      <c r="R73" s="49"/>
      <c r="S73" s="49"/>
      <c r="T73" s="49"/>
    </row>
    <row r="74" spans="1:20" s="21" customFormat="1">
      <c r="A74" s="243"/>
      <c r="B74" s="1"/>
      <c r="C74" s="423" t="s">
        <v>26</v>
      </c>
      <c r="D74" s="423"/>
      <c r="E74" s="423"/>
      <c r="F74" s="423"/>
      <c r="G74" s="423"/>
      <c r="H74" s="423" t="s">
        <v>217</v>
      </c>
      <c r="I74" s="423"/>
      <c r="J74" s="423" t="s">
        <v>276</v>
      </c>
      <c r="K74" s="423"/>
      <c r="L74" s="423"/>
      <c r="O74" s="283"/>
      <c r="P74" s="283"/>
      <c r="R74" s="37"/>
      <c r="S74" s="37"/>
      <c r="T74" s="37"/>
    </row>
    <row r="75" spans="1:20" s="21" customFormat="1">
      <c r="A75" s="243"/>
      <c r="B75" s="1"/>
      <c r="C75" s="423" t="s">
        <v>28</v>
      </c>
      <c r="D75" s="423"/>
      <c r="E75" s="423"/>
      <c r="F75" s="423"/>
      <c r="G75" s="423"/>
      <c r="H75" s="298"/>
      <c r="I75" s="298"/>
      <c r="J75" s="423" t="s">
        <v>982</v>
      </c>
      <c r="K75" s="423"/>
      <c r="L75" s="423"/>
      <c r="O75" s="283"/>
      <c r="P75" s="283"/>
      <c r="R75" s="37"/>
      <c r="S75" s="37"/>
      <c r="T75" s="37"/>
    </row>
    <row r="76" spans="1:20" s="21" customFormat="1">
      <c r="A76" s="243"/>
      <c r="C76" s="423" t="s">
        <v>30</v>
      </c>
      <c r="D76" s="423"/>
      <c r="E76" s="423"/>
      <c r="F76" s="423"/>
      <c r="G76" s="423"/>
      <c r="J76" s="423" t="s">
        <v>271</v>
      </c>
      <c r="K76" s="423"/>
      <c r="L76" s="423"/>
      <c r="M76" s="5"/>
      <c r="N76" s="7"/>
      <c r="O76" s="7"/>
      <c r="P76" s="7"/>
      <c r="Q76" s="7"/>
      <c r="R76" s="7"/>
      <c r="S76" s="7"/>
      <c r="T76" s="7"/>
    </row>
    <row r="77" spans="1:20" s="21" customFormat="1">
      <c r="A77" s="243"/>
      <c r="B77" s="1"/>
      <c r="C77" s="423" t="s">
        <v>32</v>
      </c>
      <c r="D77" s="423"/>
      <c r="E77" s="423"/>
      <c r="F77" s="423"/>
      <c r="G77" s="423"/>
      <c r="H77"/>
      <c r="I77"/>
      <c r="J77" s="423" t="s">
        <v>273</v>
      </c>
      <c r="K77" s="423"/>
      <c r="L77" s="423"/>
      <c r="M77" s="5"/>
      <c r="N77" s="7"/>
      <c r="O77" s="7"/>
      <c r="P77" s="7"/>
      <c r="Q77" s="7"/>
      <c r="R77" s="7"/>
      <c r="S77" s="7"/>
      <c r="T77" s="7"/>
    </row>
    <row r="78" spans="1:20" s="21" customFormat="1">
      <c r="A78" s="243"/>
      <c r="B78" s="1"/>
      <c r="C78" s="423" t="s">
        <v>21</v>
      </c>
      <c r="D78" s="423"/>
      <c r="E78" s="423"/>
      <c r="F78" s="423"/>
      <c r="H78" s="298"/>
      <c r="I78" s="298"/>
      <c r="J78" s="423" t="s">
        <v>275</v>
      </c>
      <c r="K78" s="423"/>
      <c r="L78" s="423"/>
      <c r="M78" s="5"/>
      <c r="N78" s="7"/>
      <c r="O78" s="7"/>
      <c r="P78" s="7"/>
      <c r="Q78" s="7"/>
      <c r="R78" s="7"/>
      <c r="S78" s="7"/>
      <c r="T78" s="7"/>
    </row>
    <row r="79" spans="1:20" s="21" customFormat="1">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c r="A81" s="243"/>
      <c r="B81" s="1"/>
      <c r="C81" s="423" t="s">
        <v>27</v>
      </c>
      <c r="D81" s="423"/>
      <c r="E81" s="423"/>
      <c r="F81" s="423"/>
      <c r="G81" s="298"/>
      <c r="H81" s="298"/>
      <c r="I81" s="298"/>
      <c r="J81" s="51"/>
      <c r="K81" s="54"/>
      <c r="L81" s="5"/>
      <c r="M81" s="5"/>
      <c r="N81" s="7"/>
      <c r="O81" s="7"/>
      <c r="P81" s="7"/>
      <c r="Q81" s="7"/>
      <c r="R81" s="7"/>
      <c r="S81" s="7"/>
      <c r="T81" s="7"/>
    </row>
    <row r="82" spans="1:22" s="21" customFormat="1">
      <c r="A82" s="243"/>
      <c r="B82" s="1"/>
      <c r="C82" s="423" t="s">
        <v>29</v>
      </c>
      <c r="D82" s="423"/>
      <c r="E82" s="423"/>
      <c r="F82" s="423"/>
      <c r="G82" s="298"/>
      <c r="H82" s="298"/>
      <c r="I82" s="298"/>
      <c r="J82" s="51"/>
      <c r="K82" s="54"/>
      <c r="L82" s="5"/>
      <c r="M82" s="5"/>
      <c r="N82" s="7"/>
      <c r="O82" s="7"/>
      <c r="P82" s="7"/>
      <c r="Q82" s="7"/>
      <c r="R82" s="7"/>
      <c r="S82" s="7"/>
      <c r="T82" s="7"/>
    </row>
    <row r="83" spans="1:22" s="21" customFormat="1">
      <c r="A83" s="243"/>
      <c r="B83" s="1"/>
      <c r="C83" s="423" t="s">
        <v>31</v>
      </c>
      <c r="D83" s="423"/>
      <c r="E83" s="423"/>
      <c r="F83" s="423"/>
      <c r="G83" s="423"/>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c r="A89" s="243"/>
      <c r="B89" s="18"/>
      <c r="C89" s="62"/>
      <c r="D89" s="3"/>
      <c r="E89" s="3"/>
      <c r="F89" s="3"/>
      <c r="G89" s="3"/>
      <c r="H89" s="287"/>
      <c r="I89" s="287"/>
      <c r="J89" s="64" t="s">
        <v>35</v>
      </c>
      <c r="K89" s="65"/>
      <c r="L89" s="262" t="s">
        <v>1045</v>
      </c>
      <c r="M89" s="262" t="s">
        <v>1049</v>
      </c>
      <c r="N89" s="262" t="s">
        <v>1051</v>
      </c>
      <c r="O89" s="262" t="s">
        <v>1053</v>
      </c>
      <c r="P89" s="262" t="s">
        <v>1054</v>
      </c>
      <c r="Q89" s="262" t="s">
        <v>1055</v>
      </c>
      <c r="R89" s="262" t="s">
        <v>1056</v>
      </c>
      <c r="S89" s="262" t="s">
        <v>1057</v>
      </c>
      <c r="T89" s="262" t="s">
        <v>1058</v>
      </c>
    </row>
    <row r="90" spans="1:22" s="21" customFormat="1">
      <c r="A90" s="243"/>
      <c r="B90" s="1"/>
      <c r="C90" s="3"/>
      <c r="D90" s="3"/>
      <c r="E90" s="3"/>
      <c r="F90" s="3"/>
      <c r="G90" s="3"/>
      <c r="H90" s="287"/>
      <c r="I90" s="67" t="s">
        <v>36</v>
      </c>
      <c r="J90" s="68"/>
      <c r="K90" s="69"/>
      <c r="L90" s="262" t="s">
        <v>1046</v>
      </c>
      <c r="M90" s="262" t="s">
        <v>1050</v>
      </c>
      <c r="N90" s="262" t="s">
        <v>1046</v>
      </c>
      <c r="O90" s="262" t="s">
        <v>1050</v>
      </c>
      <c r="P90" s="262" t="s">
        <v>1046</v>
      </c>
      <c r="Q90" s="262" t="s">
        <v>1046</v>
      </c>
      <c r="R90" s="262" t="s">
        <v>1046</v>
      </c>
      <c r="S90" s="262" t="s">
        <v>1046</v>
      </c>
      <c r="T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1045</v>
      </c>
      <c r="M97" s="66" t="s">
        <v>1049</v>
      </c>
      <c r="N97" s="66" t="s">
        <v>1051</v>
      </c>
      <c r="O97" s="66" t="s">
        <v>1053</v>
      </c>
      <c r="P97" s="66" t="s">
        <v>1054</v>
      </c>
      <c r="Q97" s="66" t="s">
        <v>1055</v>
      </c>
      <c r="R97" s="66" t="s">
        <v>1056</v>
      </c>
      <c r="S97" s="66" t="s">
        <v>1057</v>
      </c>
      <c r="T97" s="66" t="s">
        <v>1058</v>
      </c>
      <c r="U97" s="8"/>
      <c r="V97" s="8"/>
    </row>
    <row r="98" spans="1:22" ht="20.25" customHeight="1">
      <c r="A98" s="243"/>
      <c r="B98" s="1"/>
      <c r="C98" s="62"/>
      <c r="D98" s="3"/>
      <c r="F98" s="3"/>
      <c r="G98" s="3"/>
      <c r="H98" s="287"/>
      <c r="I98" s="67" t="s">
        <v>40</v>
      </c>
      <c r="J98" s="68"/>
      <c r="K98" s="79"/>
      <c r="L98" s="70" t="s">
        <v>1046</v>
      </c>
      <c r="M98" s="70" t="s">
        <v>1050</v>
      </c>
      <c r="N98" s="70" t="s">
        <v>1046</v>
      </c>
      <c r="O98" s="70" t="s">
        <v>1050</v>
      </c>
      <c r="P98" s="70" t="s">
        <v>1046</v>
      </c>
      <c r="Q98" s="70" t="s">
        <v>1046</v>
      </c>
      <c r="R98" s="70" t="s">
        <v>1046</v>
      </c>
      <c r="S98" s="70" t="s">
        <v>1046</v>
      </c>
      <c r="T98" s="70" t="s">
        <v>1046</v>
      </c>
      <c r="U98" s="8"/>
      <c r="V98" s="8"/>
    </row>
    <row r="99" spans="1:22" s="83" customFormat="1" ht="34.5" customHeight="1">
      <c r="A99" s="244" t="s">
        <v>610</v>
      </c>
      <c r="B99" s="1"/>
      <c r="C99" s="334" t="s">
        <v>41</v>
      </c>
      <c r="D99" s="336"/>
      <c r="E99" s="425" t="s">
        <v>42</v>
      </c>
      <c r="F99" s="426"/>
      <c r="G99" s="426"/>
      <c r="H99" s="427"/>
      <c r="I99" s="419" t="s">
        <v>43</v>
      </c>
      <c r="J99" s="256">
        <f t="shared" ref="J99:J111" si="0">IF(SUM(L99:T99)=0,IF(COUNTIF(L99:T99,"未確認")&gt;0,"未確認",IF(COUNTIF(L99:T99,"~*")&gt;0,"*",SUM(L99:T99))),SUM(L99:T99))</f>
        <v>200</v>
      </c>
      <c r="K99" s="237" t="str">
        <f>IF(OR(COUNTIF(L99:T99,"未確認")&gt;0,COUNTIF(L99:T99,"~*")&gt;0),"※","")</f>
        <v/>
      </c>
      <c r="L99" s="258">
        <v>58</v>
      </c>
      <c r="M99" s="258">
        <v>38</v>
      </c>
      <c r="N99" s="258">
        <v>0</v>
      </c>
      <c r="O99" s="258">
        <v>0</v>
      </c>
      <c r="P99" s="258">
        <v>54</v>
      </c>
      <c r="Q99" s="258">
        <v>50</v>
      </c>
      <c r="R99" s="258">
        <v>0</v>
      </c>
      <c r="S99" s="258">
        <v>0</v>
      </c>
      <c r="T99" s="258">
        <v>0</v>
      </c>
    </row>
    <row r="100" spans="1:22" s="83" customFormat="1" ht="34.5" customHeight="1">
      <c r="A100" s="244" t="s">
        <v>611</v>
      </c>
      <c r="B100" s="84"/>
      <c r="C100" s="396"/>
      <c r="D100" s="397"/>
      <c r="E100" s="409"/>
      <c r="F100" s="410"/>
      <c r="G100" s="415" t="s">
        <v>44</v>
      </c>
      <c r="H100" s="417"/>
      <c r="I100" s="420"/>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6"/>
      <c r="D101" s="397"/>
      <c r="E101" s="320" t="s">
        <v>45</v>
      </c>
      <c r="F101" s="321"/>
      <c r="G101" s="321"/>
      <c r="H101" s="322"/>
      <c r="I101" s="420"/>
      <c r="J101" s="256">
        <f t="shared" si="0"/>
        <v>200</v>
      </c>
      <c r="K101" s="237" t="str">
        <f>IF(OR(COUNTIF(L101:T101,"未確認")&gt;0,COUNTIF(L101:T101,"~*")&gt;0),"※","")</f>
        <v/>
      </c>
      <c r="L101" s="258">
        <v>58</v>
      </c>
      <c r="M101" s="258">
        <v>38</v>
      </c>
      <c r="N101" s="258">
        <v>0</v>
      </c>
      <c r="O101" s="258">
        <v>0</v>
      </c>
      <c r="P101" s="258">
        <v>54</v>
      </c>
      <c r="Q101" s="258">
        <v>50</v>
      </c>
      <c r="R101" s="258">
        <v>0</v>
      </c>
      <c r="S101" s="258">
        <v>0</v>
      </c>
      <c r="T101" s="258">
        <v>0</v>
      </c>
    </row>
    <row r="102" spans="1:22" s="83" customFormat="1" ht="34.5" customHeight="1">
      <c r="A102" s="244" t="s">
        <v>610</v>
      </c>
      <c r="B102" s="84"/>
      <c r="C102" s="377"/>
      <c r="D102" s="379"/>
      <c r="E102" s="317" t="s">
        <v>612</v>
      </c>
      <c r="F102" s="318"/>
      <c r="G102" s="318"/>
      <c r="H102" s="319"/>
      <c r="I102" s="420"/>
      <c r="J102" s="256">
        <f t="shared" si="0"/>
        <v>200</v>
      </c>
      <c r="K102" s="237" t="str">
        <f t="shared" ref="K102:K111" si="1">IF(OR(COUNTIF(L101:T101,"未確認")&gt;0,COUNTIF(L101:T101,"~*")&gt;0),"※","")</f>
        <v/>
      </c>
      <c r="L102" s="258">
        <v>58</v>
      </c>
      <c r="M102" s="258">
        <v>38</v>
      </c>
      <c r="N102" s="258">
        <v>0</v>
      </c>
      <c r="O102" s="258">
        <v>0</v>
      </c>
      <c r="P102" s="258">
        <v>54</v>
      </c>
      <c r="Q102" s="258">
        <v>50</v>
      </c>
      <c r="R102" s="258">
        <v>0</v>
      </c>
      <c r="S102" s="258">
        <v>0</v>
      </c>
      <c r="T102" s="258">
        <v>0</v>
      </c>
    </row>
    <row r="103" spans="1:22" s="83" customFormat="1" ht="34.5" customHeight="1">
      <c r="A103" s="244" t="s">
        <v>613</v>
      </c>
      <c r="B103" s="84"/>
      <c r="C103" s="334" t="s">
        <v>46</v>
      </c>
      <c r="D103" s="336"/>
      <c r="E103" s="334" t="s">
        <v>42</v>
      </c>
      <c r="F103" s="335"/>
      <c r="G103" s="335"/>
      <c r="H103" s="336"/>
      <c r="I103" s="420"/>
      <c r="J103" s="256">
        <f t="shared" si="0"/>
        <v>265</v>
      </c>
      <c r="K103" s="237" t="str">
        <f t="shared" si="1"/>
        <v/>
      </c>
      <c r="L103" s="258">
        <v>0</v>
      </c>
      <c r="M103" s="258">
        <v>0</v>
      </c>
      <c r="N103" s="258">
        <v>54</v>
      </c>
      <c r="O103" s="258">
        <v>50</v>
      </c>
      <c r="P103" s="258">
        <v>0</v>
      </c>
      <c r="Q103" s="258">
        <v>0</v>
      </c>
      <c r="R103" s="258">
        <v>54</v>
      </c>
      <c r="S103" s="258">
        <v>52</v>
      </c>
      <c r="T103" s="258">
        <v>55</v>
      </c>
    </row>
    <row r="104" spans="1:22" s="83" customFormat="1" ht="34.5" customHeight="1">
      <c r="A104" s="244" t="s">
        <v>614</v>
      </c>
      <c r="B104" s="84"/>
      <c r="C104" s="396"/>
      <c r="D104" s="397"/>
      <c r="E104" s="428"/>
      <c r="F104" s="429"/>
      <c r="G104" s="320" t="s">
        <v>47</v>
      </c>
      <c r="H104" s="322"/>
      <c r="I104" s="420"/>
      <c r="J104" s="256">
        <f t="shared" si="0"/>
        <v>265</v>
      </c>
      <c r="K104" s="237" t="str">
        <f t="shared" si="1"/>
        <v/>
      </c>
      <c r="L104" s="258">
        <v>0</v>
      </c>
      <c r="M104" s="258">
        <v>0</v>
      </c>
      <c r="N104" s="258">
        <v>54</v>
      </c>
      <c r="O104" s="258">
        <v>50</v>
      </c>
      <c r="P104" s="258">
        <v>0</v>
      </c>
      <c r="Q104" s="258">
        <v>0</v>
      </c>
      <c r="R104" s="258">
        <v>54</v>
      </c>
      <c r="S104" s="258">
        <v>52</v>
      </c>
      <c r="T104" s="258">
        <v>55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6"/>
      <c r="D106" s="397"/>
      <c r="E106" s="334" t="s">
        <v>45</v>
      </c>
      <c r="F106" s="335"/>
      <c r="G106" s="335"/>
      <c r="H106" s="336"/>
      <c r="I106" s="420"/>
      <c r="J106" s="256">
        <f t="shared" si="0"/>
        <v>265</v>
      </c>
      <c r="K106" s="237" t="str">
        <f t="shared" si="1"/>
        <v/>
      </c>
      <c r="L106" s="258">
        <v>0</v>
      </c>
      <c r="M106" s="258">
        <v>0</v>
      </c>
      <c r="N106" s="258">
        <v>54</v>
      </c>
      <c r="O106" s="258">
        <v>50</v>
      </c>
      <c r="P106" s="258">
        <v>0</v>
      </c>
      <c r="Q106" s="258">
        <v>0</v>
      </c>
      <c r="R106" s="258">
        <v>54</v>
      </c>
      <c r="S106" s="258">
        <v>52</v>
      </c>
      <c r="T106" s="258">
        <v>55</v>
      </c>
    </row>
    <row r="107" spans="1:22" s="83" customFormat="1" ht="34.5" customHeight="1">
      <c r="A107" s="244" t="s">
        <v>614</v>
      </c>
      <c r="B107" s="84"/>
      <c r="C107" s="396"/>
      <c r="D107" s="397"/>
      <c r="E107" s="428"/>
      <c r="F107" s="429"/>
      <c r="G107" s="320" t="s">
        <v>47</v>
      </c>
      <c r="H107" s="322"/>
      <c r="I107" s="420"/>
      <c r="J107" s="256">
        <f t="shared" si="0"/>
        <v>265</v>
      </c>
      <c r="K107" s="237" t="str">
        <f t="shared" si="1"/>
        <v/>
      </c>
      <c r="L107" s="258">
        <v>0</v>
      </c>
      <c r="M107" s="258">
        <v>0</v>
      </c>
      <c r="N107" s="258">
        <v>54</v>
      </c>
      <c r="O107" s="258">
        <v>50</v>
      </c>
      <c r="P107" s="258">
        <v>0</v>
      </c>
      <c r="Q107" s="258">
        <v>0</v>
      </c>
      <c r="R107" s="258">
        <v>54</v>
      </c>
      <c r="S107" s="258">
        <v>52</v>
      </c>
      <c r="T107" s="258">
        <v>55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6"/>
      <c r="D109" s="397"/>
      <c r="E109" s="323" t="s">
        <v>612</v>
      </c>
      <c r="F109" s="324"/>
      <c r="G109" s="324"/>
      <c r="H109" s="325"/>
      <c r="I109" s="420"/>
      <c r="J109" s="256">
        <f t="shared" si="0"/>
        <v>265</v>
      </c>
      <c r="K109" s="237" t="str">
        <f t="shared" si="1"/>
        <v/>
      </c>
      <c r="L109" s="258">
        <v>0</v>
      </c>
      <c r="M109" s="258">
        <v>0</v>
      </c>
      <c r="N109" s="258">
        <v>54</v>
      </c>
      <c r="O109" s="258">
        <v>50</v>
      </c>
      <c r="P109" s="258">
        <v>0</v>
      </c>
      <c r="Q109" s="258">
        <v>0</v>
      </c>
      <c r="R109" s="258">
        <v>54</v>
      </c>
      <c r="S109" s="258">
        <v>52</v>
      </c>
      <c r="T109" s="258">
        <v>55</v>
      </c>
    </row>
    <row r="110" spans="1:22" s="83" customFormat="1" ht="34.5" customHeight="1">
      <c r="A110" s="244" t="s">
        <v>614</v>
      </c>
      <c r="B110" s="84"/>
      <c r="C110" s="396"/>
      <c r="D110" s="397"/>
      <c r="E110" s="432"/>
      <c r="F110" s="433"/>
      <c r="G110" s="317" t="s">
        <v>47</v>
      </c>
      <c r="H110" s="319"/>
      <c r="I110" s="420"/>
      <c r="J110" s="256">
        <f t="shared" si="0"/>
        <v>156</v>
      </c>
      <c r="K110" s="237" t="str">
        <f t="shared" si="1"/>
        <v/>
      </c>
      <c r="L110" s="258">
        <v>0</v>
      </c>
      <c r="M110" s="258">
        <v>0</v>
      </c>
      <c r="N110" s="258">
        <v>54</v>
      </c>
      <c r="O110" s="258">
        <v>50</v>
      </c>
      <c r="P110" s="258">
        <v>0</v>
      </c>
      <c r="Q110" s="258">
        <v>0</v>
      </c>
      <c r="R110" s="258">
        <v>0</v>
      </c>
      <c r="S110" s="258">
        <v>52</v>
      </c>
      <c r="T110" s="258">
        <v>0</v>
      </c>
    </row>
    <row r="111" spans="1:22" s="83" customFormat="1" ht="34.5" customHeight="1">
      <c r="A111" s="244" t="s">
        <v>615</v>
      </c>
      <c r="B111" s="84"/>
      <c r="C111" s="377"/>
      <c r="D111" s="379"/>
      <c r="E111" s="411"/>
      <c r="F111" s="412"/>
      <c r="G111" s="317" t="s">
        <v>48</v>
      </c>
      <c r="H111" s="319"/>
      <c r="I111" s="420"/>
      <c r="J111" s="256">
        <f t="shared" si="0"/>
        <v>54</v>
      </c>
      <c r="K111" s="237" t="str">
        <f t="shared" si="1"/>
        <v/>
      </c>
      <c r="L111" s="258">
        <v>0</v>
      </c>
      <c r="M111" s="258">
        <v>0</v>
      </c>
      <c r="N111" s="258">
        <v>0</v>
      </c>
      <c r="O111" s="258">
        <v>0</v>
      </c>
      <c r="P111" s="258">
        <v>0</v>
      </c>
      <c r="Q111" s="258">
        <v>0</v>
      </c>
      <c r="R111" s="258">
        <v>54</v>
      </c>
      <c r="S111" s="258">
        <v>0</v>
      </c>
      <c r="T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66" t="s">
        <v>1051</v>
      </c>
      <c r="O118" s="66" t="s">
        <v>1053</v>
      </c>
      <c r="P118" s="66" t="s">
        <v>1054</v>
      </c>
      <c r="Q118" s="66" t="s">
        <v>1055</v>
      </c>
      <c r="R118" s="66" t="s">
        <v>1056</v>
      </c>
      <c r="S118" s="66" t="s">
        <v>1057</v>
      </c>
      <c r="T118" s="66" t="s">
        <v>1058</v>
      </c>
      <c r="U118" s="8"/>
      <c r="V118" s="8"/>
    </row>
    <row r="119" spans="1:22" ht="20.25" customHeight="1">
      <c r="A119" s="243"/>
      <c r="B119" s="1"/>
      <c r="C119" s="3"/>
      <c r="D119" s="3"/>
      <c r="F119" s="3"/>
      <c r="G119" s="3"/>
      <c r="H119" s="287"/>
      <c r="I119" s="67" t="s">
        <v>40</v>
      </c>
      <c r="J119" s="94"/>
      <c r="K119" s="79"/>
      <c r="L119" s="70" t="s">
        <v>1046</v>
      </c>
      <c r="M119" s="70" t="s">
        <v>1050</v>
      </c>
      <c r="N119" s="70" t="s">
        <v>1046</v>
      </c>
      <c r="O119" s="70" t="s">
        <v>1050</v>
      </c>
      <c r="P119" s="70" t="s">
        <v>1046</v>
      </c>
      <c r="Q119" s="70" t="s">
        <v>1046</v>
      </c>
      <c r="R119" s="70" t="s">
        <v>1046</v>
      </c>
      <c r="S119" s="70" t="s">
        <v>1046</v>
      </c>
      <c r="T119" s="70" t="s">
        <v>1046</v>
      </c>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c r="R121" s="98" t="s">
        <v>533</v>
      </c>
      <c r="S121" s="98" t="s">
        <v>533</v>
      </c>
      <c r="T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c r="R122" s="98" t="s">
        <v>533</v>
      </c>
      <c r="S122" s="98" t="s">
        <v>533</v>
      </c>
      <c r="T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c r="S123" s="98" t="s">
        <v>533</v>
      </c>
      <c r="T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66" t="s">
        <v>1051</v>
      </c>
      <c r="O129" s="66" t="s">
        <v>1053</v>
      </c>
      <c r="P129" s="66" t="s">
        <v>1054</v>
      </c>
      <c r="Q129" s="66" t="s">
        <v>1055</v>
      </c>
      <c r="R129" s="66" t="s">
        <v>1056</v>
      </c>
      <c r="S129" s="66" t="s">
        <v>1057</v>
      </c>
      <c r="T129" s="66" t="s">
        <v>1058</v>
      </c>
      <c r="U129" s="8"/>
      <c r="V129" s="8"/>
    </row>
    <row r="130" spans="1:22" ht="20.25" customHeight="1">
      <c r="A130" s="243"/>
      <c r="B130" s="1"/>
      <c r="C130" s="62"/>
      <c r="D130" s="3"/>
      <c r="F130" s="3"/>
      <c r="G130" s="3"/>
      <c r="H130" s="287"/>
      <c r="I130" s="67" t="s">
        <v>36</v>
      </c>
      <c r="J130" s="68"/>
      <c r="K130" s="79"/>
      <c r="L130" s="70" t="s">
        <v>1046</v>
      </c>
      <c r="M130" s="70" t="s">
        <v>1050</v>
      </c>
      <c r="N130" s="70" t="s">
        <v>1046</v>
      </c>
      <c r="O130" s="70" t="s">
        <v>1050</v>
      </c>
      <c r="P130" s="70" t="s">
        <v>1046</v>
      </c>
      <c r="Q130" s="70" t="s">
        <v>1046</v>
      </c>
      <c r="R130" s="70" t="s">
        <v>1046</v>
      </c>
      <c r="S130" s="70" t="s">
        <v>1046</v>
      </c>
      <c r="T130" s="70" t="s">
        <v>1046</v>
      </c>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1047</v>
      </c>
      <c r="N131" s="98" t="s">
        <v>567</v>
      </c>
      <c r="O131" s="98" t="s">
        <v>1052</v>
      </c>
      <c r="P131" s="98" t="s">
        <v>535</v>
      </c>
      <c r="Q131" s="98" t="s">
        <v>535</v>
      </c>
      <c r="R131" s="98" t="s">
        <v>567</v>
      </c>
      <c r="S131" s="98" t="s">
        <v>567</v>
      </c>
      <c r="T131" s="98" t="s">
        <v>567</v>
      </c>
    </row>
    <row r="132" spans="1:22" s="83" customFormat="1" ht="34.5" customHeight="1">
      <c r="A132" s="244" t="s">
        <v>621</v>
      </c>
      <c r="B132" s="84"/>
      <c r="C132" s="295"/>
      <c r="D132" s="297"/>
      <c r="E132" s="320" t="s">
        <v>58</v>
      </c>
      <c r="F132" s="321"/>
      <c r="G132" s="321"/>
      <c r="H132" s="322"/>
      <c r="I132" s="389"/>
      <c r="J132" s="101"/>
      <c r="K132" s="102"/>
      <c r="L132" s="82">
        <v>58</v>
      </c>
      <c r="M132" s="82">
        <v>38</v>
      </c>
      <c r="N132" s="82">
        <v>54</v>
      </c>
      <c r="O132" s="82">
        <v>50</v>
      </c>
      <c r="P132" s="82">
        <v>54</v>
      </c>
      <c r="Q132" s="82">
        <v>50</v>
      </c>
      <c r="R132" s="82">
        <v>54</v>
      </c>
      <c r="S132" s="82">
        <v>52</v>
      </c>
      <c r="T132" s="82">
        <v>55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66" t="s">
        <v>1051</v>
      </c>
      <c r="O143" s="66" t="s">
        <v>1053</v>
      </c>
      <c r="P143" s="66" t="s">
        <v>1054</v>
      </c>
      <c r="Q143" s="66" t="s">
        <v>1055</v>
      </c>
      <c r="R143" s="66" t="s">
        <v>1056</v>
      </c>
      <c r="S143" s="66" t="s">
        <v>1057</v>
      </c>
      <c r="T143" s="66" t="s">
        <v>1058</v>
      </c>
      <c r="U143" s="8"/>
      <c r="V143" s="8"/>
    </row>
    <row r="144" spans="1:22" ht="20.25" customHeight="1">
      <c r="A144" s="243"/>
      <c r="B144" s="1"/>
      <c r="C144" s="62"/>
      <c r="D144" s="3"/>
      <c r="F144" s="3"/>
      <c r="G144" s="3"/>
      <c r="H144" s="287"/>
      <c r="I144" s="67" t="s">
        <v>36</v>
      </c>
      <c r="J144" s="68"/>
      <c r="K144" s="79"/>
      <c r="L144" s="70" t="s">
        <v>1046</v>
      </c>
      <c r="M144" s="70" t="s">
        <v>1050</v>
      </c>
      <c r="N144" s="70" t="s">
        <v>1046</v>
      </c>
      <c r="O144" s="70" t="s">
        <v>1050</v>
      </c>
      <c r="P144" s="70" t="s">
        <v>1046</v>
      </c>
      <c r="Q144" s="70" t="s">
        <v>1046</v>
      </c>
      <c r="R144" s="70" t="s">
        <v>1046</v>
      </c>
      <c r="S144" s="70" t="s">
        <v>1046</v>
      </c>
      <c r="T144" s="70" t="s">
        <v>1046</v>
      </c>
      <c r="U144" s="8"/>
      <c r="V144" s="8"/>
    </row>
    <row r="145" spans="1:20" s="118" customFormat="1" ht="34.5" customHeight="1">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0</v>
      </c>
      <c r="K145" s="264" t="str">
        <f t="shared" ref="K145:K176" si="3">IF(OR(COUNTIF(L145:T145,"未確認")&gt;0,COUNTIF(L145:T145,"~*")&gt;0),"※","")</f>
        <v/>
      </c>
      <c r="L145" s="117">
        <v>0</v>
      </c>
      <c r="M145" s="117">
        <v>0</v>
      </c>
      <c r="N145" s="117">
        <v>0</v>
      </c>
      <c r="O145" s="117">
        <v>0</v>
      </c>
      <c r="P145" s="117">
        <v>0</v>
      </c>
      <c r="Q145" s="117">
        <v>0</v>
      </c>
      <c r="R145" s="117">
        <v>0</v>
      </c>
      <c r="S145" s="117">
        <v>0</v>
      </c>
      <c r="T145" s="117">
        <v>0</v>
      </c>
    </row>
    <row r="146" spans="1:20"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c r="P155" s="117">
        <v>0</v>
      </c>
      <c r="Q155" s="117">
        <v>0</v>
      </c>
      <c r="R155" s="117">
        <v>0</v>
      </c>
      <c r="S155" s="117">
        <v>0</v>
      </c>
      <c r="T155" s="117">
        <v>0</v>
      </c>
    </row>
    <row r="156" spans="1:20"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c r="A158" s="246" t="s">
        <v>661</v>
      </c>
      <c r="B158" s="115"/>
      <c r="C158" s="317" t="s">
        <v>567</v>
      </c>
      <c r="D158" s="318"/>
      <c r="E158" s="318"/>
      <c r="F158" s="318"/>
      <c r="G158" s="318"/>
      <c r="H158" s="319"/>
      <c r="I158" s="413"/>
      <c r="J158" s="263">
        <f t="shared" si="2"/>
        <v>205</v>
      </c>
      <c r="K158" s="264" t="str">
        <f t="shared" si="3"/>
        <v/>
      </c>
      <c r="L158" s="117">
        <v>0</v>
      </c>
      <c r="M158" s="117">
        <v>0</v>
      </c>
      <c r="N158" s="117">
        <v>57</v>
      </c>
      <c r="O158" s="117">
        <v>0</v>
      </c>
      <c r="P158" s="117">
        <v>0</v>
      </c>
      <c r="Q158" s="117">
        <v>0</v>
      </c>
      <c r="R158" s="117">
        <v>52</v>
      </c>
      <c r="S158" s="117">
        <v>53</v>
      </c>
      <c r="T158" s="117">
        <v>43</v>
      </c>
    </row>
    <row r="159" spans="1:20"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7" t="s">
        <v>575</v>
      </c>
      <c r="D167" s="318"/>
      <c r="E167" s="318"/>
      <c r="F167" s="318"/>
      <c r="G167" s="318"/>
      <c r="H167" s="319"/>
      <c r="I167" s="413"/>
      <c r="J167" s="263">
        <f t="shared" si="2"/>
        <v>175</v>
      </c>
      <c r="K167" s="264" t="str">
        <f t="shared" si="3"/>
        <v/>
      </c>
      <c r="L167" s="117">
        <v>71</v>
      </c>
      <c r="M167" s="117">
        <v>0</v>
      </c>
      <c r="N167" s="117">
        <v>0</v>
      </c>
      <c r="O167" s="117">
        <v>0</v>
      </c>
      <c r="P167" s="117">
        <v>49</v>
      </c>
      <c r="Q167" s="117">
        <v>55</v>
      </c>
      <c r="R167" s="117">
        <v>0</v>
      </c>
      <c r="S167" s="117">
        <v>0</v>
      </c>
      <c r="T167" s="117">
        <v>0</v>
      </c>
    </row>
    <row r="168" spans="1:20"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7" t="s">
        <v>637</v>
      </c>
      <c r="D170" s="318"/>
      <c r="E170" s="318"/>
      <c r="F170" s="318"/>
      <c r="G170" s="318"/>
      <c r="H170" s="319"/>
      <c r="I170" s="413"/>
      <c r="J170" s="263" t="str">
        <f t="shared" si="2"/>
        <v>*</v>
      </c>
      <c r="K170" s="264" t="str">
        <f t="shared" si="3"/>
        <v>※</v>
      </c>
      <c r="L170" s="117" t="s">
        <v>541</v>
      </c>
      <c r="M170" s="117">
        <v>0</v>
      </c>
      <c r="N170" s="117">
        <v>0</v>
      </c>
      <c r="O170" s="117">
        <v>0</v>
      </c>
      <c r="P170" s="117">
        <v>0</v>
      </c>
      <c r="Q170" s="117">
        <v>0</v>
      </c>
      <c r="R170" s="117">
        <v>0</v>
      </c>
      <c r="S170" s="117">
        <v>0</v>
      </c>
      <c r="T170" s="117">
        <v>0</v>
      </c>
    </row>
    <row r="171" spans="1:20"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7" t="s">
        <v>90</v>
      </c>
      <c r="D177" s="318"/>
      <c r="E177" s="318"/>
      <c r="F177" s="318"/>
      <c r="G177" s="318"/>
      <c r="H177" s="319"/>
      <c r="I177" s="413"/>
      <c r="J177" s="263">
        <f t="shared" ref="J177:J208" si="4">IF(SUM(L177:T177)=0,IF(COUNTIF(L177:T177,"未確認")&gt;0,"未確認",IF(COUNTIF(L177:T177,"~*")&gt;0,"*",SUM(L177:T177))),SUM(L177:T177))</f>
        <v>0</v>
      </c>
      <c r="K177" s="264" t="str">
        <f t="shared" ref="K177:K208" si="5">IF(OR(COUNTIF(L177:T177,"未確認")&gt;0,COUNTIF(L177:T177,"~*")&gt;0),"※","")</f>
        <v/>
      </c>
      <c r="L177" s="117">
        <v>0</v>
      </c>
      <c r="M177" s="117">
        <v>0</v>
      </c>
      <c r="N177" s="117">
        <v>0</v>
      </c>
      <c r="O177" s="117">
        <v>0</v>
      </c>
      <c r="P177" s="117">
        <v>0</v>
      </c>
      <c r="Q177" s="117">
        <v>0</v>
      </c>
      <c r="R177" s="117">
        <v>0</v>
      </c>
      <c r="S177" s="117">
        <v>0</v>
      </c>
      <c r="T177" s="117">
        <v>0</v>
      </c>
    </row>
    <row r="178" spans="1:20"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7" t="s">
        <v>593</v>
      </c>
      <c r="D199" s="318"/>
      <c r="E199" s="318"/>
      <c r="F199" s="318"/>
      <c r="G199" s="318"/>
      <c r="H199" s="319"/>
      <c r="I199" s="413"/>
      <c r="J199" s="263">
        <f t="shared" si="4"/>
        <v>51</v>
      </c>
      <c r="K199" s="264" t="str">
        <f t="shared" si="5"/>
        <v/>
      </c>
      <c r="L199" s="117">
        <v>0</v>
      </c>
      <c r="M199" s="117">
        <v>0</v>
      </c>
      <c r="N199" s="117">
        <v>0</v>
      </c>
      <c r="O199" s="117">
        <v>51</v>
      </c>
      <c r="P199" s="117">
        <v>0</v>
      </c>
      <c r="Q199" s="117">
        <v>0</v>
      </c>
      <c r="R199" s="117">
        <v>0</v>
      </c>
      <c r="S199" s="117">
        <v>0</v>
      </c>
      <c r="T199" s="117">
        <v>0</v>
      </c>
    </row>
    <row r="200" spans="1:20"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row>
    <row r="202" spans="1:20"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7" t="s">
        <v>603</v>
      </c>
      <c r="D203" s="318"/>
      <c r="E203" s="318"/>
      <c r="F203" s="318"/>
      <c r="G203" s="318"/>
      <c r="H203" s="319"/>
      <c r="I203" s="413"/>
      <c r="J203" s="263">
        <f t="shared" si="4"/>
        <v>30</v>
      </c>
      <c r="K203" s="264" t="str">
        <f t="shared" si="5"/>
        <v/>
      </c>
      <c r="L203" s="117">
        <v>0</v>
      </c>
      <c r="M203" s="117">
        <v>30</v>
      </c>
      <c r="N203" s="117">
        <v>0</v>
      </c>
      <c r="O203" s="117">
        <v>0</v>
      </c>
      <c r="P203" s="117">
        <v>0</v>
      </c>
      <c r="Q203" s="117">
        <v>0</v>
      </c>
      <c r="R203" s="117">
        <v>0</v>
      </c>
      <c r="S203" s="117">
        <v>0</v>
      </c>
      <c r="T203" s="117">
        <v>0</v>
      </c>
    </row>
    <row r="204" spans="1:20"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row>
    <row r="211" spans="1:20"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1045</v>
      </c>
      <c r="M226" s="66" t="s">
        <v>1049</v>
      </c>
      <c r="N226" s="66" t="s">
        <v>1051</v>
      </c>
      <c r="O226" s="66" t="s">
        <v>1053</v>
      </c>
      <c r="P226" s="66" t="s">
        <v>1054</v>
      </c>
      <c r="Q226" s="66" t="s">
        <v>1055</v>
      </c>
      <c r="R226" s="66" t="s">
        <v>1056</v>
      </c>
      <c r="S226" s="66" t="s">
        <v>1057</v>
      </c>
      <c r="T226" s="66" t="s">
        <v>1058</v>
      </c>
      <c r="U226" s="8"/>
      <c r="V226" s="8"/>
    </row>
    <row r="227" spans="1:22" ht="20.25" customHeight="1">
      <c r="A227" s="243"/>
      <c r="B227" s="1"/>
      <c r="C227" s="3"/>
      <c r="D227" s="3"/>
      <c r="F227" s="3"/>
      <c r="G227" s="3"/>
      <c r="H227" s="287"/>
      <c r="I227" s="67" t="s">
        <v>36</v>
      </c>
      <c r="J227" s="68"/>
      <c r="K227" s="79"/>
      <c r="L227" s="70" t="s">
        <v>1046</v>
      </c>
      <c r="M227" s="70" t="s">
        <v>1050</v>
      </c>
      <c r="N227" s="70" t="s">
        <v>1046</v>
      </c>
      <c r="O227" s="70" t="s">
        <v>1050</v>
      </c>
      <c r="P227" s="70" t="s">
        <v>1046</v>
      </c>
      <c r="Q227" s="70" t="s">
        <v>1046</v>
      </c>
      <c r="R227" s="70" t="s">
        <v>1046</v>
      </c>
      <c r="S227" s="70" t="s">
        <v>1046</v>
      </c>
      <c r="T227" s="70" t="s">
        <v>1046</v>
      </c>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66" t="s">
        <v>1051</v>
      </c>
      <c r="O234" s="66" t="s">
        <v>1053</v>
      </c>
      <c r="P234" s="66" t="s">
        <v>1054</v>
      </c>
      <c r="Q234" s="66" t="s">
        <v>1055</v>
      </c>
      <c r="R234" s="66" t="s">
        <v>1056</v>
      </c>
      <c r="S234" s="66" t="s">
        <v>1057</v>
      </c>
      <c r="T234" s="66" t="s">
        <v>1058</v>
      </c>
      <c r="U234" s="8"/>
      <c r="V234" s="8"/>
    </row>
    <row r="235" spans="1:22" ht="20.25" customHeight="1">
      <c r="A235" s="247" t="s">
        <v>629</v>
      </c>
      <c r="B235" s="1"/>
      <c r="C235" s="3"/>
      <c r="D235" s="3"/>
      <c r="F235" s="3"/>
      <c r="G235" s="3"/>
      <c r="H235" s="287"/>
      <c r="I235" s="67" t="s">
        <v>36</v>
      </c>
      <c r="J235" s="68"/>
      <c r="K235" s="79"/>
      <c r="L235" s="70" t="s">
        <v>1046</v>
      </c>
      <c r="M235" s="70" t="s">
        <v>1050</v>
      </c>
      <c r="N235" s="70" t="s">
        <v>1046</v>
      </c>
      <c r="O235" s="70" t="s">
        <v>1050</v>
      </c>
      <c r="P235" s="70" t="s">
        <v>1046</v>
      </c>
      <c r="Q235" s="70" t="s">
        <v>1046</v>
      </c>
      <c r="R235" s="70" t="s">
        <v>1046</v>
      </c>
      <c r="S235" s="70" t="s">
        <v>1046</v>
      </c>
      <c r="T235" s="70" t="s">
        <v>1046</v>
      </c>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c r="S236" s="127"/>
      <c r="T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66" t="s">
        <v>1051</v>
      </c>
      <c r="O244" s="66" t="s">
        <v>1053</v>
      </c>
      <c r="P244" s="66" t="s">
        <v>1054</v>
      </c>
      <c r="Q244" s="66" t="s">
        <v>1055</v>
      </c>
      <c r="R244" s="66" t="s">
        <v>1056</v>
      </c>
      <c r="S244" s="66" t="s">
        <v>1057</v>
      </c>
      <c r="T244" s="66" t="s">
        <v>1058</v>
      </c>
      <c r="U244" s="8"/>
      <c r="V244" s="8"/>
    </row>
    <row r="245" spans="1:22" ht="20.25" customHeight="1">
      <c r="A245" s="243"/>
      <c r="B245" s="1"/>
      <c r="C245" s="62"/>
      <c r="D245" s="3"/>
      <c r="F245" s="3"/>
      <c r="G245" s="3"/>
      <c r="H245" s="287"/>
      <c r="I245" s="67" t="s">
        <v>36</v>
      </c>
      <c r="J245" s="68"/>
      <c r="K245" s="79"/>
      <c r="L245" s="70" t="s">
        <v>1046</v>
      </c>
      <c r="M245" s="70" t="s">
        <v>1050</v>
      </c>
      <c r="N245" s="70" t="s">
        <v>1046</v>
      </c>
      <c r="O245" s="70" t="s">
        <v>1050</v>
      </c>
      <c r="P245" s="70" t="s">
        <v>1046</v>
      </c>
      <c r="Q245" s="70" t="s">
        <v>1046</v>
      </c>
      <c r="R245" s="70" t="s">
        <v>1046</v>
      </c>
      <c r="S245" s="70" t="s">
        <v>1046</v>
      </c>
      <c r="T245" s="70" t="s">
        <v>1046</v>
      </c>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66" t="s">
        <v>1051</v>
      </c>
      <c r="O253" s="66" t="s">
        <v>1053</v>
      </c>
      <c r="P253" s="66" t="s">
        <v>1054</v>
      </c>
      <c r="Q253" s="66" t="s">
        <v>1055</v>
      </c>
      <c r="R253" s="66" t="s">
        <v>1056</v>
      </c>
      <c r="S253" s="66" t="s">
        <v>1057</v>
      </c>
      <c r="T253" s="66" t="s">
        <v>1058</v>
      </c>
      <c r="U253" s="8"/>
      <c r="V253" s="8"/>
    </row>
    <row r="254" spans="1:22">
      <c r="A254" s="243"/>
      <c r="B254" s="1"/>
      <c r="C254" s="62"/>
      <c r="D254" s="3"/>
      <c r="F254" s="3"/>
      <c r="G254" s="3"/>
      <c r="H254" s="287"/>
      <c r="I254" s="67" t="s">
        <v>36</v>
      </c>
      <c r="J254" s="68"/>
      <c r="K254" s="79"/>
      <c r="L254" s="70" t="s">
        <v>1046</v>
      </c>
      <c r="M254" s="137" t="s">
        <v>1050</v>
      </c>
      <c r="N254" s="137" t="s">
        <v>1046</v>
      </c>
      <c r="O254" s="137" t="s">
        <v>1050</v>
      </c>
      <c r="P254" s="137" t="s">
        <v>1046</v>
      </c>
      <c r="Q254" s="137" t="s">
        <v>1046</v>
      </c>
      <c r="R254" s="137" t="s">
        <v>1046</v>
      </c>
      <c r="S254" s="137" t="s">
        <v>1046</v>
      </c>
      <c r="T254" s="137" t="s">
        <v>1046</v>
      </c>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5" customHeight="1">
      <c r="A257" s="244" t="s">
        <v>634</v>
      </c>
      <c r="B257" s="119"/>
      <c r="C257" s="320" t="s">
        <v>142</v>
      </c>
      <c r="D257" s="321"/>
      <c r="E257" s="321"/>
      <c r="F257" s="321"/>
      <c r="G257" s="321"/>
      <c r="H257" s="322"/>
      <c r="I257" s="138" t="s">
        <v>143</v>
      </c>
      <c r="J257" s="260" t="s">
        <v>1043</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66" t="s">
        <v>1051</v>
      </c>
      <c r="O263" s="66" t="s">
        <v>1053</v>
      </c>
      <c r="P263" s="66" t="s">
        <v>1054</v>
      </c>
      <c r="Q263" s="66" t="s">
        <v>1055</v>
      </c>
      <c r="R263" s="66" t="s">
        <v>1056</v>
      </c>
      <c r="S263" s="66" t="s">
        <v>1057</v>
      </c>
      <c r="T263" s="66" t="s">
        <v>1058</v>
      </c>
      <c r="U263" s="8"/>
      <c r="V263" s="8"/>
    </row>
    <row r="264" spans="1:22" ht="20.25" customHeight="1">
      <c r="A264" s="243"/>
      <c r="B264" s="1"/>
      <c r="C264" s="62"/>
      <c r="D264" s="3"/>
      <c r="F264" s="3"/>
      <c r="G264" s="3"/>
      <c r="H264" s="287"/>
      <c r="I264" s="67" t="s">
        <v>36</v>
      </c>
      <c r="J264" s="68"/>
      <c r="K264" s="79"/>
      <c r="L264" s="70" t="s">
        <v>1046</v>
      </c>
      <c r="M264" s="70" t="s">
        <v>1050</v>
      </c>
      <c r="N264" s="70" t="s">
        <v>1046</v>
      </c>
      <c r="O264" s="70" t="s">
        <v>1050</v>
      </c>
      <c r="P264" s="70" t="s">
        <v>1046</v>
      </c>
      <c r="Q264" s="70" t="s">
        <v>1046</v>
      </c>
      <c r="R264" s="70" t="s">
        <v>1046</v>
      </c>
      <c r="S264" s="70" t="s">
        <v>1046</v>
      </c>
      <c r="T264" s="70" t="s">
        <v>1046</v>
      </c>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4"/>
      <c r="D266" s="374"/>
      <c r="E266" s="374"/>
      <c r="F266" s="374"/>
      <c r="G266" s="371" t="s">
        <v>148</v>
      </c>
      <c r="H266" s="371"/>
      <c r="I266" s="404"/>
      <c r="J266" s="267">
        <v>5.3</v>
      </c>
      <c r="K266" s="81" t="str">
        <f t="shared" si="8"/>
        <v/>
      </c>
      <c r="L266" s="144"/>
      <c r="M266" s="144"/>
      <c r="N266" s="144"/>
      <c r="O266" s="144"/>
      <c r="P266" s="144"/>
      <c r="Q266" s="144"/>
      <c r="R266" s="144"/>
      <c r="S266" s="144"/>
      <c r="T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row>
    <row r="269" spans="1:22" s="83" customFormat="1" ht="34.5" customHeight="1">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136</v>
      </c>
      <c r="K269" s="81" t="str">
        <f t="shared" si="8"/>
        <v/>
      </c>
      <c r="L269" s="147">
        <v>20</v>
      </c>
      <c r="M269" s="147">
        <v>15</v>
      </c>
      <c r="N269" s="147">
        <v>13</v>
      </c>
      <c r="O269" s="147">
        <v>14</v>
      </c>
      <c r="P269" s="147">
        <v>17</v>
      </c>
      <c r="Q269" s="147">
        <v>17</v>
      </c>
      <c r="R269" s="147">
        <v>15</v>
      </c>
      <c r="S269" s="147">
        <v>14</v>
      </c>
      <c r="T269" s="147">
        <v>11</v>
      </c>
    </row>
    <row r="270" spans="1:22" s="83" customFormat="1" ht="34.5" customHeight="1">
      <c r="A270" s="249" t="s">
        <v>725</v>
      </c>
      <c r="B270" s="120"/>
      <c r="C270" s="371"/>
      <c r="D270" s="371"/>
      <c r="E270" s="371"/>
      <c r="F270" s="371"/>
      <c r="G270" s="371" t="s">
        <v>148</v>
      </c>
      <c r="H270" s="371"/>
      <c r="I270" s="404"/>
      <c r="J270" s="266">
        <f t="shared" si="9"/>
        <v>5.2</v>
      </c>
      <c r="K270" s="81" t="str">
        <f t="shared" si="8"/>
        <v/>
      </c>
      <c r="L270" s="148">
        <v>0.9</v>
      </c>
      <c r="M270" s="148">
        <v>0</v>
      </c>
      <c r="N270" s="148">
        <v>0</v>
      </c>
      <c r="O270" s="148">
        <v>0.9</v>
      </c>
      <c r="P270" s="148">
        <v>1.5</v>
      </c>
      <c r="Q270" s="148">
        <v>0.3</v>
      </c>
      <c r="R270" s="148">
        <v>0.9</v>
      </c>
      <c r="S270" s="148">
        <v>0</v>
      </c>
      <c r="T270" s="148">
        <v>0.7</v>
      </c>
    </row>
    <row r="271" spans="1:22" s="83" customFormat="1" ht="34.5" customHeight="1">
      <c r="A271" s="249" t="s">
        <v>726</v>
      </c>
      <c r="B271" s="120"/>
      <c r="C271" s="371" t="s">
        <v>151</v>
      </c>
      <c r="D271" s="372"/>
      <c r="E271" s="372"/>
      <c r="F271" s="372"/>
      <c r="G271" s="371" t="s">
        <v>146</v>
      </c>
      <c r="H271" s="371"/>
      <c r="I271" s="404"/>
      <c r="J271" s="266">
        <f t="shared" si="9"/>
        <v>25</v>
      </c>
      <c r="K271" s="81" t="str">
        <f t="shared" si="8"/>
        <v/>
      </c>
      <c r="L271" s="147">
        <v>4</v>
      </c>
      <c r="M271" s="147">
        <v>1</v>
      </c>
      <c r="N271" s="147">
        <v>3</v>
      </c>
      <c r="O271" s="147">
        <v>2</v>
      </c>
      <c r="P271" s="147">
        <v>3</v>
      </c>
      <c r="Q271" s="147">
        <v>4</v>
      </c>
      <c r="R271" s="147">
        <v>2</v>
      </c>
      <c r="S271" s="147">
        <v>2</v>
      </c>
      <c r="T271" s="147">
        <v>4</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v>
      </c>
      <c r="M272" s="148">
        <v>0.3</v>
      </c>
      <c r="N272" s="148">
        <v>0</v>
      </c>
      <c r="O272" s="148">
        <v>0</v>
      </c>
      <c r="P272" s="148">
        <v>0</v>
      </c>
      <c r="Q272" s="148">
        <v>0.3</v>
      </c>
      <c r="R272" s="148">
        <v>0</v>
      </c>
      <c r="S272" s="148">
        <v>0.5</v>
      </c>
      <c r="T272" s="148">
        <v>0</v>
      </c>
    </row>
    <row r="273" spans="1:20" s="83" customFormat="1" ht="34.5" customHeight="1">
      <c r="A273" s="249" t="s">
        <v>727</v>
      </c>
      <c r="B273" s="120"/>
      <c r="C273" s="371" t="s">
        <v>152</v>
      </c>
      <c r="D273" s="372"/>
      <c r="E273" s="372"/>
      <c r="F273" s="372"/>
      <c r="G273" s="371" t="s">
        <v>146</v>
      </c>
      <c r="H273" s="371"/>
      <c r="I273" s="404"/>
      <c r="J273" s="266">
        <f t="shared" si="9"/>
        <v>71</v>
      </c>
      <c r="K273" s="81" t="str">
        <f t="shared" si="8"/>
        <v/>
      </c>
      <c r="L273" s="147">
        <v>6</v>
      </c>
      <c r="M273" s="147">
        <v>7</v>
      </c>
      <c r="N273" s="147">
        <v>9</v>
      </c>
      <c r="O273" s="147">
        <v>8</v>
      </c>
      <c r="P273" s="147">
        <v>7</v>
      </c>
      <c r="Q273" s="147">
        <v>5</v>
      </c>
      <c r="R273" s="147">
        <v>10</v>
      </c>
      <c r="S273" s="147">
        <v>8</v>
      </c>
      <c r="T273" s="147">
        <v>11</v>
      </c>
    </row>
    <row r="274" spans="1:20" s="83" customFormat="1" ht="34.5" customHeight="1">
      <c r="A274" s="249" t="s">
        <v>727</v>
      </c>
      <c r="B274" s="120"/>
      <c r="C274" s="372"/>
      <c r="D274" s="372"/>
      <c r="E274" s="372"/>
      <c r="F274" s="372"/>
      <c r="G274" s="371" t="s">
        <v>148</v>
      </c>
      <c r="H274" s="371"/>
      <c r="I274" s="404"/>
      <c r="J274" s="266">
        <f t="shared" si="9"/>
        <v>14.200000000000001</v>
      </c>
      <c r="K274" s="81" t="str">
        <f t="shared" si="8"/>
        <v/>
      </c>
      <c r="L274" s="148">
        <v>0.9</v>
      </c>
      <c r="M274" s="148">
        <v>1.5</v>
      </c>
      <c r="N274" s="148">
        <v>3</v>
      </c>
      <c r="O274" s="148">
        <v>1.4</v>
      </c>
      <c r="P274" s="148">
        <v>1.1000000000000001</v>
      </c>
      <c r="Q274" s="148">
        <v>1.8</v>
      </c>
      <c r="R274" s="148">
        <v>1.9</v>
      </c>
      <c r="S274" s="148">
        <v>1.9</v>
      </c>
      <c r="T274" s="148">
        <v>0.7</v>
      </c>
    </row>
    <row r="275" spans="1:20"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row>
    <row r="276" spans="1:20"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c r="A277" s="249" t="s">
        <v>729</v>
      </c>
      <c r="B277" s="84"/>
      <c r="C277" s="371" t="s">
        <v>154</v>
      </c>
      <c r="D277" s="372"/>
      <c r="E277" s="372"/>
      <c r="F277" s="372"/>
      <c r="G277" s="371" t="s">
        <v>146</v>
      </c>
      <c r="H277" s="371"/>
      <c r="I277" s="404"/>
      <c r="J277" s="266">
        <f t="shared" si="9"/>
        <v>4</v>
      </c>
      <c r="K277" s="81" t="str">
        <f t="shared" si="8"/>
        <v/>
      </c>
      <c r="L277" s="147">
        <v>0</v>
      </c>
      <c r="M277" s="147">
        <v>1</v>
      </c>
      <c r="N277" s="147">
        <v>0</v>
      </c>
      <c r="O277" s="147">
        <v>3</v>
      </c>
      <c r="P277" s="147">
        <v>0</v>
      </c>
      <c r="Q277" s="147">
        <v>0</v>
      </c>
      <c r="R277" s="147">
        <v>0</v>
      </c>
      <c r="S277" s="147">
        <v>0</v>
      </c>
      <c r="T277" s="147">
        <v>0</v>
      </c>
    </row>
    <row r="278" spans="1:20"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0</v>
      </c>
      <c r="O279" s="147">
        <v>2</v>
      </c>
      <c r="P279" s="147">
        <v>0</v>
      </c>
      <c r="Q279" s="147">
        <v>0</v>
      </c>
      <c r="R279" s="147">
        <v>0</v>
      </c>
      <c r="S279" s="147">
        <v>0</v>
      </c>
      <c r="T279" s="147">
        <v>0</v>
      </c>
    </row>
    <row r="280" spans="1:20"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c r="Q285" s="141"/>
      <c r="R285" s="141"/>
      <c r="S285" s="141"/>
      <c r="T285" s="141"/>
    </row>
    <row r="286" spans="1:20"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row>
    <row r="287" spans="1:20"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c r="Q287" s="141"/>
      <c r="R287" s="141"/>
      <c r="S287" s="141"/>
      <c r="T287" s="141"/>
    </row>
    <row r="288" spans="1:20"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row>
    <row r="289" spans="1:22" s="83" customFormat="1" ht="34.5" customHeight="1">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1" t="s">
        <v>161</v>
      </c>
      <c r="D291" s="374"/>
      <c r="E291" s="374"/>
      <c r="F291" s="374"/>
      <c r="G291" s="371" t="s">
        <v>146</v>
      </c>
      <c r="H291" s="371"/>
      <c r="I291" s="404"/>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66" t="s">
        <v>1051</v>
      </c>
      <c r="O322" s="66" t="s">
        <v>1053</v>
      </c>
      <c r="P322" s="66" t="s">
        <v>1054</v>
      </c>
      <c r="Q322" s="66" t="s">
        <v>1055</v>
      </c>
      <c r="R322" s="66" t="s">
        <v>1056</v>
      </c>
      <c r="S322" s="66" t="s">
        <v>1057</v>
      </c>
      <c r="T322" s="66" t="s">
        <v>1058</v>
      </c>
      <c r="U322" s="8"/>
      <c r="V322" s="8"/>
    </row>
    <row r="323" spans="1:22" ht="20.25" customHeight="1">
      <c r="A323" s="243"/>
      <c r="B323" s="1"/>
      <c r="C323" s="62"/>
      <c r="D323" s="3"/>
      <c r="F323" s="3"/>
      <c r="G323" s="3"/>
      <c r="H323" s="287"/>
      <c r="I323" s="67" t="s">
        <v>36</v>
      </c>
      <c r="J323" s="68"/>
      <c r="K323" s="79"/>
      <c r="L323" s="70" t="s">
        <v>1046</v>
      </c>
      <c r="M323" s="137" t="s">
        <v>1050</v>
      </c>
      <c r="N323" s="137" t="s">
        <v>1046</v>
      </c>
      <c r="O323" s="137" t="s">
        <v>1050</v>
      </c>
      <c r="P323" s="137" t="s">
        <v>1046</v>
      </c>
      <c r="Q323" s="137" t="s">
        <v>1046</v>
      </c>
      <c r="R323" s="137" t="s">
        <v>1046</v>
      </c>
      <c r="S323" s="137" t="s">
        <v>1046</v>
      </c>
      <c r="T323" s="137" t="s">
        <v>1046</v>
      </c>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c r="P324" s="157"/>
      <c r="Q324" s="157"/>
      <c r="R324" s="157"/>
      <c r="S324" s="157"/>
      <c r="T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c r="T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c r="P330" s="161"/>
      <c r="Q330" s="161"/>
      <c r="R330" s="161"/>
      <c r="S330" s="161"/>
      <c r="T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c r="P332" s="161"/>
      <c r="Q332" s="161"/>
      <c r="R332" s="161"/>
      <c r="S332" s="161"/>
      <c r="T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66" t="s">
        <v>1051</v>
      </c>
      <c r="O342" s="66" t="s">
        <v>1053</v>
      </c>
      <c r="P342" s="66" t="s">
        <v>1054</v>
      </c>
      <c r="Q342" s="66" t="s">
        <v>1055</v>
      </c>
      <c r="R342" s="66" t="s">
        <v>1056</v>
      </c>
      <c r="S342" s="66" t="s">
        <v>1057</v>
      </c>
      <c r="T342" s="66" t="s">
        <v>1058</v>
      </c>
      <c r="U342" s="8"/>
      <c r="V342" s="8"/>
    </row>
    <row r="343" spans="1:22" ht="20.25" customHeight="1">
      <c r="A343" s="243"/>
      <c r="B343" s="1"/>
      <c r="C343" s="62"/>
      <c r="D343" s="3"/>
      <c r="F343" s="3"/>
      <c r="G343" s="3"/>
      <c r="H343" s="287"/>
      <c r="I343" s="67" t="s">
        <v>36</v>
      </c>
      <c r="J343" s="68"/>
      <c r="K343" s="79"/>
      <c r="L343" s="70" t="s">
        <v>1046</v>
      </c>
      <c r="M343" s="137" t="s">
        <v>1050</v>
      </c>
      <c r="N343" s="137" t="s">
        <v>1046</v>
      </c>
      <c r="O343" s="137" t="s">
        <v>1050</v>
      </c>
      <c r="P343" s="137" t="s">
        <v>1046</v>
      </c>
      <c r="Q343" s="137" t="s">
        <v>1046</v>
      </c>
      <c r="R343" s="137" t="s">
        <v>1046</v>
      </c>
      <c r="S343" s="137" t="s">
        <v>1046</v>
      </c>
      <c r="T343" s="137" t="s">
        <v>1046</v>
      </c>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c r="S344" s="157"/>
      <c r="T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c r="S351" s="161"/>
      <c r="T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c r="N367" s="66" t="s">
        <v>1051</v>
      </c>
      <c r="O367" s="66" t="s">
        <v>1053</v>
      </c>
      <c r="P367" s="66" t="s">
        <v>1054</v>
      </c>
      <c r="Q367" s="66" t="s">
        <v>1055</v>
      </c>
      <c r="R367" s="66" t="s">
        <v>1056</v>
      </c>
      <c r="S367" s="66" t="s">
        <v>1057</v>
      </c>
      <c r="T367" s="66" t="s">
        <v>1058</v>
      </c>
    </row>
    <row r="368" spans="1:22" s="118" customFormat="1" ht="20.25" customHeight="1">
      <c r="A368" s="243"/>
      <c r="B368" s="1"/>
      <c r="C368" s="3"/>
      <c r="D368" s="3"/>
      <c r="E368" s="3"/>
      <c r="F368" s="3"/>
      <c r="G368" s="3"/>
      <c r="H368" s="287"/>
      <c r="I368" s="67" t="s">
        <v>36</v>
      </c>
      <c r="J368" s="170"/>
      <c r="K368" s="79"/>
      <c r="L368" s="137" t="s">
        <v>1046</v>
      </c>
      <c r="M368" s="137" t="s">
        <v>1050</v>
      </c>
      <c r="N368" s="137" t="s">
        <v>1046</v>
      </c>
      <c r="O368" s="137" t="s">
        <v>1050</v>
      </c>
      <c r="P368" s="137" t="s">
        <v>1046</v>
      </c>
      <c r="Q368" s="137" t="s">
        <v>1046</v>
      </c>
      <c r="R368" s="137" t="s">
        <v>1046</v>
      </c>
      <c r="S368" s="137" t="s">
        <v>1046</v>
      </c>
      <c r="T368" s="137" t="s">
        <v>1046</v>
      </c>
    </row>
    <row r="369" spans="1:20" s="118" customFormat="1" ht="34.5" customHeight="1">
      <c r="A369" s="243"/>
      <c r="B369" s="115"/>
      <c r="C369" s="323" t="s">
        <v>211</v>
      </c>
      <c r="D369" s="324"/>
      <c r="E369" s="324"/>
      <c r="F369" s="324"/>
      <c r="G369" s="324"/>
      <c r="H369" s="325"/>
      <c r="I369" s="389" t="s">
        <v>1018</v>
      </c>
      <c r="J369" s="171"/>
      <c r="K369" s="97"/>
      <c r="L369" s="172"/>
      <c r="M369" s="172">
        <v>30</v>
      </c>
      <c r="N369" s="172"/>
      <c r="O369" s="172"/>
      <c r="P369" s="172"/>
      <c r="Q369" s="172"/>
      <c r="R369" s="172"/>
      <c r="S369" s="172"/>
      <c r="T369" s="172"/>
    </row>
    <row r="370" spans="1:20" s="118" customFormat="1" ht="34.5" customHeight="1">
      <c r="A370" s="243"/>
      <c r="B370" s="173"/>
      <c r="C370" s="383"/>
      <c r="D370" s="384"/>
      <c r="E370" s="384"/>
      <c r="F370" s="384"/>
      <c r="G370" s="384"/>
      <c r="H370" s="385"/>
      <c r="I370" s="389"/>
      <c r="J370" s="174"/>
      <c r="K370" s="102"/>
      <c r="L370" s="175"/>
      <c r="M370" s="175">
        <v>1</v>
      </c>
      <c r="N370" s="175"/>
      <c r="O370" s="175"/>
      <c r="P370" s="175"/>
      <c r="Q370" s="175"/>
      <c r="R370" s="175"/>
      <c r="S370" s="175"/>
      <c r="T370" s="175"/>
    </row>
    <row r="371" spans="1:20" s="118" customFormat="1" ht="34.5" customHeight="1">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3"/>
      <c r="D372" s="384"/>
      <c r="E372" s="384"/>
      <c r="F372" s="384"/>
      <c r="G372" s="384"/>
      <c r="H372" s="385"/>
      <c r="I372" s="389"/>
      <c r="J372" s="174"/>
      <c r="K372" s="102"/>
      <c r="L372" s="177"/>
      <c r="M372" s="177">
        <v>30</v>
      </c>
      <c r="N372" s="177"/>
      <c r="O372" s="177"/>
      <c r="P372" s="177"/>
      <c r="Q372" s="177"/>
      <c r="R372" s="177"/>
      <c r="S372" s="177"/>
      <c r="T372" s="177"/>
    </row>
    <row r="373" spans="1:20" s="118" customFormat="1" ht="34.5" customHeight="1">
      <c r="A373" s="243"/>
      <c r="B373" s="173"/>
      <c r="C373" s="386"/>
      <c r="D373" s="387"/>
      <c r="E373" s="387"/>
      <c r="F373" s="387"/>
      <c r="G373" s="387"/>
      <c r="H373" s="388"/>
      <c r="I373" s="389"/>
      <c r="J373" s="178"/>
      <c r="K373" s="106"/>
      <c r="L373" s="179"/>
      <c r="M373" s="179">
        <v>6</v>
      </c>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66" t="s">
        <v>1051</v>
      </c>
      <c r="O390" s="66" t="s">
        <v>1053</v>
      </c>
      <c r="P390" s="66" t="s">
        <v>1054</v>
      </c>
      <c r="Q390" s="66" t="s">
        <v>1055</v>
      </c>
      <c r="R390" s="66" t="s">
        <v>1056</v>
      </c>
      <c r="S390" s="66" t="s">
        <v>1057</v>
      </c>
      <c r="T390" s="66" t="s">
        <v>1058</v>
      </c>
      <c r="U390" s="8"/>
      <c r="V390" s="8"/>
    </row>
    <row r="391" spans="1:22" ht="20.25" customHeight="1">
      <c r="A391" s="247" t="s">
        <v>629</v>
      </c>
      <c r="B391" s="1"/>
      <c r="C391" s="3"/>
      <c r="D391" s="3"/>
      <c r="F391" s="3"/>
      <c r="G391" s="3"/>
      <c r="H391" s="287"/>
      <c r="I391" s="67" t="s">
        <v>36</v>
      </c>
      <c r="J391" s="68"/>
      <c r="K391" s="79"/>
      <c r="L391" s="70" t="s">
        <v>1046</v>
      </c>
      <c r="M391" s="70" t="s">
        <v>1050</v>
      </c>
      <c r="N391" s="70" t="s">
        <v>1046</v>
      </c>
      <c r="O391" s="70" t="s">
        <v>1050</v>
      </c>
      <c r="P391" s="70" t="s">
        <v>1046</v>
      </c>
      <c r="Q391" s="70" t="s">
        <v>1046</v>
      </c>
      <c r="R391" s="70" t="s">
        <v>1046</v>
      </c>
      <c r="S391" s="70" t="s">
        <v>1046</v>
      </c>
      <c r="T391" s="70" t="s">
        <v>1046</v>
      </c>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1133</v>
      </c>
      <c r="K392" s="81" t="str">
        <f t="shared" ref="K392:K397" si="12">IF(OR(COUNTIF(L392:T392,"未確認")&gt;0,COUNTIF(L392:T392,"~*")&gt;0),"※","")</f>
        <v/>
      </c>
      <c r="L392" s="147">
        <v>258</v>
      </c>
      <c r="M392" s="147">
        <v>135</v>
      </c>
      <c r="N392" s="147">
        <v>56</v>
      </c>
      <c r="O392" s="147">
        <v>200</v>
      </c>
      <c r="P392" s="147">
        <v>203</v>
      </c>
      <c r="Q392" s="147">
        <v>100</v>
      </c>
      <c r="R392" s="147">
        <v>64</v>
      </c>
      <c r="S392" s="147">
        <v>51</v>
      </c>
      <c r="T392" s="147">
        <v>66</v>
      </c>
    </row>
    <row r="393" spans="1:22" s="83" customFormat="1" ht="34.5" customHeight="1">
      <c r="A393" s="249" t="s">
        <v>773</v>
      </c>
      <c r="B393" s="84"/>
      <c r="C393" s="370"/>
      <c r="D393" s="380"/>
      <c r="E393" s="320" t="s">
        <v>224</v>
      </c>
      <c r="F393" s="321"/>
      <c r="G393" s="321"/>
      <c r="H393" s="322"/>
      <c r="I393" s="343"/>
      <c r="J393" s="140">
        <f t="shared" si="11"/>
        <v>1133</v>
      </c>
      <c r="K393" s="81" t="str">
        <f t="shared" si="12"/>
        <v/>
      </c>
      <c r="L393" s="147">
        <v>258</v>
      </c>
      <c r="M393" s="147">
        <v>135</v>
      </c>
      <c r="N393" s="147">
        <v>56</v>
      </c>
      <c r="O393" s="147">
        <v>200</v>
      </c>
      <c r="P393" s="147">
        <v>203</v>
      </c>
      <c r="Q393" s="147">
        <v>100</v>
      </c>
      <c r="R393" s="147">
        <v>64</v>
      </c>
      <c r="S393" s="147">
        <v>51</v>
      </c>
      <c r="T393" s="147">
        <v>66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c r="R394" s="147">
        <v>0</v>
      </c>
      <c r="S394" s="147">
        <v>0</v>
      </c>
      <c r="T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c r="Q395" s="147">
        <v>0</v>
      </c>
      <c r="R395" s="147">
        <v>0</v>
      </c>
      <c r="S395" s="147">
        <v>0</v>
      </c>
      <c r="T395" s="147">
        <v>0</v>
      </c>
    </row>
    <row r="396" spans="1:22" s="83" customFormat="1" ht="34.5" customHeight="1">
      <c r="A396" s="250" t="s">
        <v>776</v>
      </c>
      <c r="B396" s="1"/>
      <c r="C396" s="370"/>
      <c r="D396" s="320" t="s">
        <v>227</v>
      </c>
      <c r="E396" s="321"/>
      <c r="F396" s="321"/>
      <c r="G396" s="321"/>
      <c r="H396" s="322"/>
      <c r="I396" s="343"/>
      <c r="J396" s="140">
        <f t="shared" si="11"/>
        <v>146714</v>
      </c>
      <c r="K396" s="81" t="str">
        <f t="shared" si="12"/>
        <v/>
      </c>
      <c r="L396" s="147">
        <v>16380</v>
      </c>
      <c r="M396" s="147">
        <v>10156</v>
      </c>
      <c r="N396" s="147">
        <v>19063</v>
      </c>
      <c r="O396" s="147">
        <v>15892</v>
      </c>
      <c r="P396" s="147">
        <v>16508</v>
      </c>
      <c r="Q396" s="147">
        <v>16625</v>
      </c>
      <c r="R396" s="147">
        <v>18856</v>
      </c>
      <c r="S396" s="147">
        <v>17698</v>
      </c>
      <c r="T396" s="147">
        <v>15536</v>
      </c>
    </row>
    <row r="397" spans="1:22" s="83" customFormat="1" ht="34.5" customHeight="1">
      <c r="A397" s="250" t="s">
        <v>777</v>
      </c>
      <c r="B397" s="119"/>
      <c r="C397" s="370"/>
      <c r="D397" s="320" t="s">
        <v>228</v>
      </c>
      <c r="E397" s="321"/>
      <c r="F397" s="321"/>
      <c r="G397" s="321"/>
      <c r="H397" s="322"/>
      <c r="I397" s="344"/>
      <c r="J397" s="140">
        <f t="shared" si="11"/>
        <v>1145</v>
      </c>
      <c r="K397" s="81" t="str">
        <f t="shared" si="12"/>
        <v/>
      </c>
      <c r="L397" s="147">
        <v>251</v>
      </c>
      <c r="M397" s="147">
        <v>153</v>
      </c>
      <c r="N397" s="147">
        <v>55</v>
      </c>
      <c r="O397" s="147">
        <v>198</v>
      </c>
      <c r="P397" s="147">
        <v>206</v>
      </c>
      <c r="Q397" s="147">
        <v>102</v>
      </c>
      <c r="R397" s="147">
        <v>67</v>
      </c>
      <c r="S397" s="147">
        <v>48</v>
      </c>
      <c r="T397" s="147">
        <v>65</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66" t="s">
        <v>1051</v>
      </c>
      <c r="O403" s="66" t="s">
        <v>1053</v>
      </c>
      <c r="P403" s="66" t="s">
        <v>1054</v>
      </c>
      <c r="Q403" s="66" t="s">
        <v>1055</v>
      </c>
      <c r="R403" s="66" t="s">
        <v>1056</v>
      </c>
      <c r="S403" s="66" t="s">
        <v>1057</v>
      </c>
      <c r="T403" s="66" t="s">
        <v>1058</v>
      </c>
      <c r="U403" s="8"/>
      <c r="V403" s="8"/>
    </row>
    <row r="404" spans="1:22" ht="20.25" customHeight="1">
      <c r="A404" s="243"/>
      <c r="B404" s="1"/>
      <c r="C404" s="62"/>
      <c r="D404" s="3"/>
      <c r="F404" s="3"/>
      <c r="G404" s="3"/>
      <c r="H404" s="287"/>
      <c r="I404" s="67" t="s">
        <v>36</v>
      </c>
      <c r="J404" s="68"/>
      <c r="K404" s="79"/>
      <c r="L404" s="70" t="s">
        <v>1046</v>
      </c>
      <c r="M404" s="70" t="s">
        <v>1050</v>
      </c>
      <c r="N404" s="70" t="s">
        <v>1046</v>
      </c>
      <c r="O404" s="70" t="s">
        <v>1050</v>
      </c>
      <c r="P404" s="70" t="s">
        <v>1046</v>
      </c>
      <c r="Q404" s="70" t="s">
        <v>1046</v>
      </c>
      <c r="R404" s="70" t="s">
        <v>1046</v>
      </c>
      <c r="S404" s="70" t="s">
        <v>1046</v>
      </c>
      <c r="T404" s="70" t="s">
        <v>1046</v>
      </c>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1133</v>
      </c>
      <c r="K405" s="81" t="str">
        <f t="shared" ref="K405:K422" si="14">IF(OR(COUNTIF(L405:T405,"未確認")&gt;0,COUNTIF(L405:T405,"~*")&gt;0),"※","")</f>
        <v/>
      </c>
      <c r="L405" s="147">
        <v>258</v>
      </c>
      <c r="M405" s="147">
        <v>135</v>
      </c>
      <c r="N405" s="147">
        <v>56</v>
      </c>
      <c r="O405" s="147">
        <v>200</v>
      </c>
      <c r="P405" s="147">
        <v>203</v>
      </c>
      <c r="Q405" s="147">
        <v>100</v>
      </c>
      <c r="R405" s="147">
        <v>64</v>
      </c>
      <c r="S405" s="147">
        <v>51</v>
      </c>
      <c r="T405" s="147">
        <v>66</v>
      </c>
    </row>
    <row r="406" spans="1:22" s="83" customFormat="1" ht="34.5" customHeight="1">
      <c r="A406" s="251" t="s">
        <v>779</v>
      </c>
      <c r="B406" s="119"/>
      <c r="C406" s="369"/>
      <c r="D406" s="375" t="s">
        <v>233</v>
      </c>
      <c r="E406" s="377" t="s">
        <v>234</v>
      </c>
      <c r="F406" s="378"/>
      <c r="G406" s="378"/>
      <c r="H406" s="379"/>
      <c r="I406" s="361"/>
      <c r="J406" s="140">
        <f t="shared" si="13"/>
        <v>583</v>
      </c>
      <c r="K406" s="81" t="str">
        <f t="shared" si="14"/>
        <v/>
      </c>
      <c r="L406" s="147">
        <v>30</v>
      </c>
      <c r="M406" s="147">
        <v>85</v>
      </c>
      <c r="N406" s="147">
        <v>55</v>
      </c>
      <c r="O406" s="147">
        <v>192</v>
      </c>
      <c r="P406" s="147">
        <v>19</v>
      </c>
      <c r="Q406" s="147">
        <v>37</v>
      </c>
      <c r="R406" s="147">
        <v>61</v>
      </c>
      <c r="S406" s="147">
        <v>46</v>
      </c>
      <c r="T406" s="147">
        <v>58</v>
      </c>
    </row>
    <row r="407" spans="1:22" s="83" customFormat="1" ht="34.5" customHeight="1">
      <c r="A407" s="251" t="s">
        <v>780</v>
      </c>
      <c r="B407" s="119"/>
      <c r="C407" s="369"/>
      <c r="D407" s="369"/>
      <c r="E407" s="320" t="s">
        <v>235</v>
      </c>
      <c r="F407" s="321"/>
      <c r="G407" s="321"/>
      <c r="H407" s="322"/>
      <c r="I407" s="361"/>
      <c r="J407" s="140">
        <f t="shared" si="13"/>
        <v>81</v>
      </c>
      <c r="K407" s="81" t="str">
        <f t="shared" si="14"/>
        <v/>
      </c>
      <c r="L407" s="147">
        <v>29</v>
      </c>
      <c r="M407" s="147">
        <v>15</v>
      </c>
      <c r="N407" s="147">
        <v>0</v>
      </c>
      <c r="O407" s="147">
        <v>0</v>
      </c>
      <c r="P407" s="147">
        <v>24</v>
      </c>
      <c r="Q407" s="147">
        <v>8</v>
      </c>
      <c r="R407" s="147">
        <v>0</v>
      </c>
      <c r="S407" s="147">
        <v>1</v>
      </c>
      <c r="T407" s="147">
        <v>4</v>
      </c>
    </row>
    <row r="408" spans="1:22" s="83" customFormat="1" ht="34.5" customHeight="1">
      <c r="A408" s="251" t="s">
        <v>781</v>
      </c>
      <c r="B408" s="119"/>
      <c r="C408" s="369"/>
      <c r="D408" s="369"/>
      <c r="E408" s="320" t="s">
        <v>236</v>
      </c>
      <c r="F408" s="321"/>
      <c r="G408" s="321"/>
      <c r="H408" s="322"/>
      <c r="I408" s="361"/>
      <c r="J408" s="140">
        <f t="shared" si="13"/>
        <v>467</v>
      </c>
      <c r="K408" s="81" t="str">
        <f t="shared" si="14"/>
        <v/>
      </c>
      <c r="L408" s="147">
        <v>199</v>
      </c>
      <c r="M408" s="147">
        <v>34</v>
      </c>
      <c r="N408" s="147">
        <v>1</v>
      </c>
      <c r="O408" s="147">
        <v>8</v>
      </c>
      <c r="P408" s="147">
        <v>159</v>
      </c>
      <c r="Q408" s="147">
        <v>55</v>
      </c>
      <c r="R408" s="147">
        <v>3</v>
      </c>
      <c r="S408" s="147">
        <v>4</v>
      </c>
      <c r="T408" s="147">
        <v>4</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0</v>
      </c>
      <c r="M409" s="147">
        <v>1</v>
      </c>
      <c r="N409" s="147">
        <v>0</v>
      </c>
      <c r="O409" s="147">
        <v>0</v>
      </c>
      <c r="P409" s="147">
        <v>1</v>
      </c>
      <c r="Q409" s="147">
        <v>0</v>
      </c>
      <c r="R409" s="147">
        <v>0</v>
      </c>
      <c r="S409" s="147">
        <v>0</v>
      </c>
      <c r="T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row>
    <row r="413" spans="1:22" s="83" customFormat="1" ht="34.5" customHeight="1">
      <c r="A413" s="251" t="s">
        <v>786</v>
      </c>
      <c r="B413" s="119"/>
      <c r="C413" s="369"/>
      <c r="D413" s="320" t="s">
        <v>251</v>
      </c>
      <c r="E413" s="321"/>
      <c r="F413" s="321"/>
      <c r="G413" s="321"/>
      <c r="H413" s="322"/>
      <c r="I413" s="361"/>
      <c r="J413" s="140">
        <f t="shared" si="13"/>
        <v>1145</v>
      </c>
      <c r="K413" s="81" t="str">
        <f t="shared" si="14"/>
        <v/>
      </c>
      <c r="L413" s="147">
        <v>251</v>
      </c>
      <c r="M413" s="147">
        <v>153</v>
      </c>
      <c r="N413" s="147">
        <v>55</v>
      </c>
      <c r="O413" s="147">
        <v>198</v>
      </c>
      <c r="P413" s="147">
        <v>206</v>
      </c>
      <c r="Q413" s="147">
        <v>102</v>
      </c>
      <c r="R413" s="147">
        <v>67</v>
      </c>
      <c r="S413" s="147">
        <v>48</v>
      </c>
      <c r="T413" s="147">
        <v>65</v>
      </c>
    </row>
    <row r="414" spans="1:22" s="83" customFormat="1" ht="34.5" customHeight="1">
      <c r="A414" s="251" t="s">
        <v>787</v>
      </c>
      <c r="B414" s="119"/>
      <c r="C414" s="369"/>
      <c r="D414" s="375" t="s">
        <v>240</v>
      </c>
      <c r="E414" s="377" t="s">
        <v>241</v>
      </c>
      <c r="F414" s="378"/>
      <c r="G414" s="378"/>
      <c r="H414" s="379"/>
      <c r="I414" s="361"/>
      <c r="J414" s="140">
        <f t="shared" si="13"/>
        <v>583</v>
      </c>
      <c r="K414" s="81" t="str">
        <f t="shared" si="14"/>
        <v/>
      </c>
      <c r="L414" s="147">
        <v>174</v>
      </c>
      <c r="M414" s="147">
        <v>55</v>
      </c>
      <c r="N414" s="147">
        <v>21</v>
      </c>
      <c r="O414" s="147">
        <v>88</v>
      </c>
      <c r="P414" s="147">
        <v>121</v>
      </c>
      <c r="Q414" s="147">
        <v>64</v>
      </c>
      <c r="R414" s="147">
        <v>33</v>
      </c>
      <c r="S414" s="147">
        <v>17</v>
      </c>
      <c r="T414" s="147">
        <v>10</v>
      </c>
    </row>
    <row r="415" spans="1:22" s="83" customFormat="1" ht="34.5" customHeight="1">
      <c r="A415" s="251" t="s">
        <v>788</v>
      </c>
      <c r="B415" s="119"/>
      <c r="C415" s="369"/>
      <c r="D415" s="369"/>
      <c r="E415" s="320" t="s">
        <v>242</v>
      </c>
      <c r="F415" s="321"/>
      <c r="G415" s="321"/>
      <c r="H415" s="322"/>
      <c r="I415" s="361"/>
      <c r="J415" s="140">
        <f t="shared" si="13"/>
        <v>191</v>
      </c>
      <c r="K415" s="81" t="str">
        <f t="shared" si="14"/>
        <v/>
      </c>
      <c r="L415" s="147">
        <v>16</v>
      </c>
      <c r="M415" s="147">
        <v>51</v>
      </c>
      <c r="N415" s="147">
        <v>3</v>
      </c>
      <c r="O415" s="147">
        <v>76</v>
      </c>
      <c r="P415" s="147">
        <v>13</v>
      </c>
      <c r="Q415" s="147">
        <v>9</v>
      </c>
      <c r="R415" s="147">
        <v>1</v>
      </c>
      <c r="S415" s="147">
        <v>3</v>
      </c>
      <c r="T415" s="147">
        <v>19</v>
      </c>
    </row>
    <row r="416" spans="1:22" s="83" customFormat="1" ht="34.5" customHeight="1">
      <c r="A416" s="251" t="s">
        <v>789</v>
      </c>
      <c r="B416" s="119"/>
      <c r="C416" s="369"/>
      <c r="D416" s="369"/>
      <c r="E416" s="320" t="s">
        <v>243</v>
      </c>
      <c r="F416" s="321"/>
      <c r="G416" s="321"/>
      <c r="H416" s="322"/>
      <c r="I416" s="361"/>
      <c r="J416" s="140">
        <f t="shared" si="13"/>
        <v>109</v>
      </c>
      <c r="K416" s="81" t="str">
        <f t="shared" si="14"/>
        <v/>
      </c>
      <c r="L416" s="147">
        <v>12</v>
      </c>
      <c r="M416" s="147">
        <v>13</v>
      </c>
      <c r="N416" s="147">
        <v>5</v>
      </c>
      <c r="O416" s="147">
        <v>18</v>
      </c>
      <c r="P416" s="147">
        <v>28</v>
      </c>
      <c r="Q416" s="147">
        <v>6</v>
      </c>
      <c r="R416" s="147">
        <v>8</v>
      </c>
      <c r="S416" s="147">
        <v>14</v>
      </c>
      <c r="T416" s="147">
        <v>5</v>
      </c>
    </row>
    <row r="417" spans="1:22" s="83" customFormat="1" ht="34.5" customHeight="1">
      <c r="A417" s="251" t="s">
        <v>790</v>
      </c>
      <c r="B417" s="119"/>
      <c r="C417" s="369"/>
      <c r="D417" s="369"/>
      <c r="E417" s="320" t="s">
        <v>244</v>
      </c>
      <c r="F417" s="321"/>
      <c r="G417" s="321"/>
      <c r="H417" s="322"/>
      <c r="I417" s="361"/>
      <c r="J417" s="140">
        <f t="shared" si="13"/>
        <v>32</v>
      </c>
      <c r="K417" s="81" t="str">
        <f t="shared" si="14"/>
        <v/>
      </c>
      <c r="L417" s="147">
        <v>0</v>
      </c>
      <c r="M417" s="147">
        <v>12</v>
      </c>
      <c r="N417" s="147">
        <v>4</v>
      </c>
      <c r="O417" s="147">
        <v>3</v>
      </c>
      <c r="P417" s="147">
        <v>2</v>
      </c>
      <c r="Q417" s="147">
        <v>6</v>
      </c>
      <c r="R417" s="147">
        <v>1</v>
      </c>
      <c r="S417" s="147">
        <v>4</v>
      </c>
      <c r="T417" s="147">
        <v>0</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4</v>
      </c>
      <c r="M418" s="147">
        <v>7</v>
      </c>
      <c r="N418" s="147">
        <v>0</v>
      </c>
      <c r="O418" s="147">
        <v>0</v>
      </c>
      <c r="P418" s="147">
        <v>0</v>
      </c>
      <c r="Q418" s="147">
        <v>0</v>
      </c>
      <c r="R418" s="147">
        <v>0</v>
      </c>
      <c r="S418" s="147">
        <v>0</v>
      </c>
      <c r="T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9"/>
      <c r="D420" s="369"/>
      <c r="E420" s="320" t="s">
        <v>246</v>
      </c>
      <c r="F420" s="321"/>
      <c r="G420" s="321"/>
      <c r="H420" s="322"/>
      <c r="I420" s="361"/>
      <c r="J420" s="140">
        <f t="shared" si="13"/>
        <v>40</v>
      </c>
      <c r="K420" s="81" t="str">
        <f t="shared" si="14"/>
        <v/>
      </c>
      <c r="L420" s="147">
        <v>0</v>
      </c>
      <c r="M420" s="147">
        <v>4</v>
      </c>
      <c r="N420" s="147">
        <v>3</v>
      </c>
      <c r="O420" s="147">
        <v>11</v>
      </c>
      <c r="P420" s="147">
        <v>9</v>
      </c>
      <c r="Q420" s="147">
        <v>2</v>
      </c>
      <c r="R420" s="147">
        <v>2</v>
      </c>
      <c r="S420" s="147">
        <v>2</v>
      </c>
      <c r="T420" s="147">
        <v>7</v>
      </c>
    </row>
    <row r="421" spans="1:22" s="83" customFormat="1" ht="34.5" customHeight="1">
      <c r="A421" s="251" t="s">
        <v>794</v>
      </c>
      <c r="B421" s="119"/>
      <c r="C421" s="369"/>
      <c r="D421" s="369"/>
      <c r="E421" s="320" t="s">
        <v>247</v>
      </c>
      <c r="F421" s="321"/>
      <c r="G421" s="321"/>
      <c r="H421" s="322"/>
      <c r="I421" s="361"/>
      <c r="J421" s="140">
        <f t="shared" si="13"/>
        <v>179</v>
      </c>
      <c r="K421" s="81" t="str">
        <f t="shared" si="14"/>
        <v/>
      </c>
      <c r="L421" s="147">
        <v>45</v>
      </c>
      <c r="M421" s="147">
        <v>11</v>
      </c>
      <c r="N421" s="147">
        <v>19</v>
      </c>
      <c r="O421" s="147">
        <v>2</v>
      </c>
      <c r="P421" s="147">
        <v>33</v>
      </c>
      <c r="Q421" s="147">
        <v>15</v>
      </c>
      <c r="R421" s="147">
        <v>22</v>
      </c>
      <c r="S421" s="147">
        <v>8</v>
      </c>
      <c r="T421" s="147">
        <v>24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66" t="s">
        <v>1051</v>
      </c>
      <c r="O428" s="66" t="s">
        <v>1053</v>
      </c>
      <c r="P428" s="66" t="s">
        <v>1054</v>
      </c>
      <c r="Q428" s="66" t="s">
        <v>1055</v>
      </c>
      <c r="R428" s="66" t="s">
        <v>1056</v>
      </c>
      <c r="S428" s="66" t="s">
        <v>1057</v>
      </c>
      <c r="T428" s="66" t="s">
        <v>1058</v>
      </c>
      <c r="U428" s="8"/>
      <c r="V428" s="8"/>
    </row>
    <row r="429" spans="1:22" ht="20.25" customHeight="1">
      <c r="A429" s="247" t="s">
        <v>629</v>
      </c>
      <c r="B429" s="1"/>
      <c r="C429" s="62"/>
      <c r="D429" s="3"/>
      <c r="F429" s="3"/>
      <c r="G429" s="3"/>
      <c r="H429" s="287"/>
      <c r="I429" s="67" t="s">
        <v>36</v>
      </c>
      <c r="J429" s="68"/>
      <c r="K429" s="186"/>
      <c r="L429" s="70" t="s">
        <v>1046</v>
      </c>
      <c r="M429" s="70" t="s">
        <v>1050</v>
      </c>
      <c r="N429" s="70" t="s">
        <v>1046</v>
      </c>
      <c r="O429" s="70" t="s">
        <v>1050</v>
      </c>
      <c r="P429" s="70" t="s">
        <v>1046</v>
      </c>
      <c r="Q429" s="70" t="s">
        <v>1046</v>
      </c>
      <c r="R429" s="70" t="s">
        <v>1046</v>
      </c>
      <c r="S429" s="70" t="s">
        <v>1046</v>
      </c>
      <c r="T429" s="70" t="s">
        <v>1046</v>
      </c>
      <c r="U429" s="8"/>
      <c r="V429" s="8"/>
    </row>
    <row r="430" spans="1:22" s="83" customFormat="1" ht="34.5" customHeight="1">
      <c r="A430" s="251" t="s">
        <v>796</v>
      </c>
      <c r="B430" s="119"/>
      <c r="C430" s="334" t="s">
        <v>259</v>
      </c>
      <c r="D430" s="335"/>
      <c r="E430" s="335"/>
      <c r="F430" s="335"/>
      <c r="G430" s="335"/>
      <c r="H430" s="336"/>
      <c r="I430" s="326" t="s">
        <v>1021</v>
      </c>
      <c r="J430" s="192">
        <f>IF(SUM(L430:T430)=0,IF(COUNTIF(L430:T430,"未確認")&gt;0,"未確認",IF(COUNTIF(L430:T430,"~*")&gt;0,"*",SUM(L430:T430))),SUM(L430:T430))</f>
        <v>562</v>
      </c>
      <c r="K430" s="193" t="str">
        <f>IF(OR(COUNTIF(L430:T430,"未確認")&gt;0,COUNTIF(L430:T430,"~*")&gt;0),"※","")</f>
        <v/>
      </c>
      <c r="L430" s="147">
        <v>77</v>
      </c>
      <c r="M430" s="147">
        <v>98</v>
      </c>
      <c r="N430" s="147">
        <v>34</v>
      </c>
      <c r="O430" s="147">
        <v>110</v>
      </c>
      <c r="P430" s="147">
        <v>85</v>
      </c>
      <c r="Q430" s="147">
        <v>38</v>
      </c>
      <c r="R430" s="147">
        <v>34</v>
      </c>
      <c r="S430" s="147">
        <v>31</v>
      </c>
      <c r="T430" s="147">
        <v>55</v>
      </c>
    </row>
    <row r="431" spans="1:22" s="83" customFormat="1" ht="34.5" customHeight="1">
      <c r="A431" s="250" t="s">
        <v>797</v>
      </c>
      <c r="B431" s="119"/>
      <c r="C431" s="188"/>
      <c r="D431" s="189"/>
      <c r="E431" s="366" t="s">
        <v>255</v>
      </c>
      <c r="F431" s="367"/>
      <c r="G431" s="367"/>
      <c r="H431" s="368"/>
      <c r="I431" s="361"/>
      <c r="J431" s="192">
        <f>IF(SUM(L431:T431)=0,IF(COUNTIF(L431:T431,"未確認")&gt;0,"未確認",IF(COUNTIF(L431:T431,"~*")&gt;0,"*",SUM(L431:T431))),SUM(L431:T431))</f>
        <v>1</v>
      </c>
      <c r="K431" s="193" t="str">
        <f>IF(OR(COUNTIF(L431:T431,"未確認")&gt;0,COUNTIF(L431:T431,"~*")&gt;0),"※","")</f>
        <v/>
      </c>
      <c r="L431" s="147">
        <v>1</v>
      </c>
      <c r="M431" s="147">
        <v>0</v>
      </c>
      <c r="N431" s="147">
        <v>0</v>
      </c>
      <c r="O431" s="147">
        <v>0</v>
      </c>
      <c r="P431" s="147">
        <v>0</v>
      </c>
      <c r="Q431" s="147">
        <v>0</v>
      </c>
      <c r="R431" s="147">
        <v>0</v>
      </c>
      <c r="S431" s="147">
        <v>0</v>
      </c>
      <c r="T431" s="147">
        <v>0</v>
      </c>
    </row>
    <row r="432" spans="1:22" s="83" customFormat="1" ht="34.5" customHeight="1">
      <c r="A432" s="250" t="s">
        <v>798</v>
      </c>
      <c r="B432" s="119"/>
      <c r="C432" s="188"/>
      <c r="D432" s="189"/>
      <c r="E432" s="366" t="s">
        <v>256</v>
      </c>
      <c r="F432" s="367"/>
      <c r="G432" s="367"/>
      <c r="H432" s="368"/>
      <c r="I432" s="361"/>
      <c r="J432" s="192">
        <f>IF(SUM(L432:T432)=0,IF(COUNTIF(L432:T432,"未確認")&gt;0,"未確認",IF(COUNTIF(L432:T432,"~*")&gt;0,"*",SUM(L432:T432))),SUM(L432:T432))</f>
        <v>107</v>
      </c>
      <c r="K432" s="193" t="str">
        <f>IF(OR(COUNTIF(L432:T432,"未確認")&gt;0,COUNTIF(L432:T432,"~*")&gt;0),"※","")</f>
        <v/>
      </c>
      <c r="L432" s="147">
        <v>10</v>
      </c>
      <c r="M432" s="147">
        <v>18</v>
      </c>
      <c r="N432" s="147">
        <v>10</v>
      </c>
      <c r="O432" s="147">
        <v>22</v>
      </c>
      <c r="P432" s="147">
        <v>27</v>
      </c>
      <c r="Q432" s="147">
        <v>5</v>
      </c>
      <c r="R432" s="147">
        <v>0</v>
      </c>
      <c r="S432" s="147">
        <v>3</v>
      </c>
      <c r="T432" s="147">
        <v>12</v>
      </c>
    </row>
    <row r="433" spans="1:22" s="83" customFormat="1" ht="34.5" customHeight="1">
      <c r="A433" s="250" t="s">
        <v>799</v>
      </c>
      <c r="B433" s="119"/>
      <c r="C433" s="188"/>
      <c r="D433" s="189"/>
      <c r="E433" s="366" t="s">
        <v>257</v>
      </c>
      <c r="F433" s="367"/>
      <c r="G433" s="367"/>
      <c r="H433" s="368"/>
      <c r="I433" s="361"/>
      <c r="J433" s="192">
        <f>IF(SUM(L433:T433)=0,IF(COUNTIF(L433:T433,"未確認")&gt;0,"未確認",IF(COUNTIF(L433:T433,"~*")&gt;0,"*",SUM(L433:T433))),SUM(L433:T433))</f>
        <v>454</v>
      </c>
      <c r="K433" s="193" t="str">
        <f>IF(OR(COUNTIF(L433:T433,"未確認")&gt;0,COUNTIF(L433:T433,"~*")&gt;0),"※","")</f>
        <v/>
      </c>
      <c r="L433" s="147">
        <v>66</v>
      </c>
      <c r="M433" s="147">
        <v>80</v>
      </c>
      <c r="N433" s="147">
        <v>24</v>
      </c>
      <c r="O433" s="147">
        <v>88</v>
      </c>
      <c r="P433" s="147">
        <v>58</v>
      </c>
      <c r="Q433" s="147">
        <v>33</v>
      </c>
      <c r="R433" s="147">
        <v>34</v>
      </c>
      <c r="S433" s="147">
        <v>28</v>
      </c>
      <c r="T433" s="147">
        <v>43</v>
      </c>
    </row>
    <row r="434" spans="1:22" s="83" customFormat="1" ht="34.5" customHeight="1">
      <c r="A434" s="251" t="s">
        <v>800</v>
      </c>
      <c r="B434" s="1"/>
      <c r="C434" s="190"/>
      <c r="D434" s="191"/>
      <c r="E434" s="366" t="s">
        <v>258</v>
      </c>
      <c r="F434" s="367"/>
      <c r="G434" s="367"/>
      <c r="H434" s="368"/>
      <c r="I434" s="362"/>
      <c r="J434" s="192">
        <f>IF(SUM(L434:T434)=0,IF(COUNTIF(L434:T434,"未確認")&gt;0,"未確認",IF(COUNTIF(L434:T434,"~*")&gt;0,"*",SUM(L434:T434))),SUM(L434:T434))</f>
        <v>0</v>
      </c>
      <c r="K434" s="193" t="str">
        <f>IF(OR(COUNTIF(L434:T434,"未確認")&gt;0,COUNTIF(L434:T434,"~*")&gt;0),"※","")</f>
        <v/>
      </c>
      <c r="L434" s="147">
        <v>0</v>
      </c>
      <c r="M434" s="147">
        <v>0</v>
      </c>
      <c r="N434" s="147">
        <v>0</v>
      </c>
      <c r="O434" s="147">
        <v>0</v>
      </c>
      <c r="P434" s="147">
        <v>0</v>
      </c>
      <c r="Q434" s="147">
        <v>0</v>
      </c>
      <c r="R434" s="147">
        <v>0</v>
      </c>
      <c r="S434" s="147">
        <v>0</v>
      </c>
      <c r="T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66" t="s">
        <v>1051</v>
      </c>
      <c r="O441" s="66" t="s">
        <v>1053</v>
      </c>
      <c r="P441" s="66" t="s">
        <v>1054</v>
      </c>
      <c r="Q441" s="66" t="s">
        <v>1055</v>
      </c>
      <c r="R441" s="66" t="s">
        <v>1056</v>
      </c>
      <c r="S441" s="66" t="s">
        <v>1057</v>
      </c>
      <c r="T441" s="66" t="s">
        <v>1058</v>
      </c>
      <c r="U441" s="8"/>
      <c r="V441" s="8"/>
    </row>
    <row r="442" spans="1:22" ht="20.25" customHeight="1">
      <c r="A442" s="243"/>
      <c r="B442" s="1"/>
      <c r="C442" s="3"/>
      <c r="D442" s="3"/>
      <c r="F442" s="3"/>
      <c r="G442" s="3"/>
      <c r="H442" s="287"/>
      <c r="I442" s="67" t="s">
        <v>36</v>
      </c>
      <c r="J442" s="68"/>
      <c r="K442" s="186"/>
      <c r="L442" s="70" t="s">
        <v>1046</v>
      </c>
      <c r="M442" s="70" t="s">
        <v>1050</v>
      </c>
      <c r="N442" s="70" t="s">
        <v>1046</v>
      </c>
      <c r="O442" s="70" t="s">
        <v>1050</v>
      </c>
      <c r="P442" s="70" t="s">
        <v>1046</v>
      </c>
      <c r="Q442" s="70" t="s">
        <v>1046</v>
      </c>
      <c r="R442" s="70" t="s">
        <v>1046</v>
      </c>
      <c r="S442" s="70" t="s">
        <v>1046</v>
      </c>
      <c r="T442" s="70" t="s">
        <v>1046</v>
      </c>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66" t="s">
        <v>1051</v>
      </c>
      <c r="O466" s="66" t="s">
        <v>1053</v>
      </c>
      <c r="P466" s="66" t="s">
        <v>1054</v>
      </c>
      <c r="Q466" s="66" t="s">
        <v>1055</v>
      </c>
      <c r="R466" s="66" t="s">
        <v>1056</v>
      </c>
      <c r="S466" s="66" t="s">
        <v>1057</v>
      </c>
      <c r="T466" s="66" t="s">
        <v>1058</v>
      </c>
      <c r="U466" s="8"/>
      <c r="V466" s="8"/>
    </row>
    <row r="467" spans="1:22" ht="20.25" customHeight="1">
      <c r="A467" s="243"/>
      <c r="B467" s="1"/>
      <c r="C467" s="62"/>
      <c r="D467" s="3"/>
      <c r="F467" s="3"/>
      <c r="G467" s="3"/>
      <c r="H467" s="287"/>
      <c r="I467" s="67" t="s">
        <v>36</v>
      </c>
      <c r="J467" s="68"/>
      <c r="K467" s="186"/>
      <c r="L467" s="70" t="s">
        <v>1046</v>
      </c>
      <c r="M467" s="70" t="s">
        <v>1050</v>
      </c>
      <c r="N467" s="70" t="s">
        <v>1046</v>
      </c>
      <c r="O467" s="70" t="s">
        <v>1050</v>
      </c>
      <c r="P467" s="70" t="s">
        <v>1046</v>
      </c>
      <c r="Q467" s="70" t="s">
        <v>1046</v>
      </c>
      <c r="R467" s="70" t="s">
        <v>1046</v>
      </c>
      <c r="S467" s="70" t="s">
        <v>1046</v>
      </c>
      <c r="T467" s="70" t="s">
        <v>1046</v>
      </c>
      <c r="U467" s="8"/>
      <c r="V467" s="8"/>
    </row>
    <row r="468" spans="1:22" ht="34.5" customHeight="1">
      <c r="A468" s="252" t="s">
        <v>807</v>
      </c>
      <c r="B468" s="1"/>
      <c r="C468" s="334" t="s">
        <v>282</v>
      </c>
      <c r="D468" s="335"/>
      <c r="E468" s="335"/>
      <c r="F468" s="335"/>
      <c r="G468" s="335"/>
      <c r="H468" s="336"/>
      <c r="I468" s="340" t="s">
        <v>283</v>
      </c>
      <c r="J468" s="116" t="str">
        <f>IF(SUM(L468:T468)=0,IF(COUNTIF(L468:T468,"未確認")&gt;0,"未確認",IF(COUNTIF(L468:T468,"*")&gt;0,"*",SUM(L468:T468))),SUM(L468:T468))</f>
        <v>*</v>
      </c>
      <c r="K468" s="201" t="str">
        <f t="shared" ref="K468:K475" si="16">IF(OR(COUNTIF(L468:T468,"未確認")&gt;0,COUNTIF(L468:T468,"*")&gt;0),"※","")</f>
        <v>※</v>
      </c>
      <c r="L468" s="117">
        <v>0</v>
      </c>
      <c r="M468" s="117" t="s">
        <v>541</v>
      </c>
      <c r="N468" s="117">
        <v>0</v>
      </c>
      <c r="O468" s="117">
        <v>0</v>
      </c>
      <c r="P468" s="117">
        <v>0</v>
      </c>
      <c r="Q468" s="117" t="s">
        <v>541</v>
      </c>
      <c r="R468" s="117" t="s">
        <v>541</v>
      </c>
      <c r="S468" s="117">
        <v>0</v>
      </c>
      <c r="T468" s="117" t="s">
        <v>541</v>
      </c>
      <c r="U468" s="8"/>
      <c r="V468" s="8"/>
    </row>
    <row r="469" spans="1:22" ht="34.5" customHeight="1">
      <c r="A469" s="252" t="s">
        <v>812</v>
      </c>
      <c r="B469" s="1"/>
      <c r="C469" s="202"/>
      <c r="D469" s="355" t="s">
        <v>284</v>
      </c>
      <c r="E469" s="320" t="s">
        <v>285</v>
      </c>
      <c r="F469" s="321"/>
      <c r="G469" s="321"/>
      <c r="H469" s="322"/>
      <c r="I469" s="354"/>
      <c r="J469" s="116" t="str">
        <f t="shared" ref="J469:J480" si="17">IF(SUM(L469:T469)=0,IF(COUNTIF(L469:T469,"未確認")&gt;0,"未確認",IF(COUNTIF(L469:T469,"~*")&gt;0,"*",SUM(L469:T469))),SUM(L469:T469))</f>
        <v>*</v>
      </c>
      <c r="K469" s="201" t="str">
        <f t="shared" si="16"/>
        <v>※</v>
      </c>
      <c r="L469" s="117">
        <v>0</v>
      </c>
      <c r="M469" s="117" t="s">
        <v>541</v>
      </c>
      <c r="N469" s="117">
        <v>0</v>
      </c>
      <c r="O469" s="117">
        <v>0</v>
      </c>
      <c r="P469" s="117">
        <v>0</v>
      </c>
      <c r="Q469" s="117" t="s">
        <v>541</v>
      </c>
      <c r="R469" s="117" t="s">
        <v>541</v>
      </c>
      <c r="S469" s="117">
        <v>0</v>
      </c>
      <c r="T469" s="117" t="s">
        <v>541</v>
      </c>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117">
        <v>0</v>
      </c>
      <c r="T470" s="117">
        <v>0</v>
      </c>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117">
        <v>0</v>
      </c>
      <c r="T473" s="117">
        <v>0</v>
      </c>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117">
        <v>0</v>
      </c>
      <c r="T475" s="117">
        <v>0</v>
      </c>
      <c r="U475" s="8"/>
      <c r="V475" s="8"/>
    </row>
    <row r="476" spans="1:22" ht="34.5" customHeight="1">
      <c r="A476" s="252" t="s">
        <v>819</v>
      </c>
      <c r="B476" s="1"/>
      <c r="C476" s="202"/>
      <c r="D476" s="356"/>
      <c r="E476" s="320" t="s">
        <v>292</v>
      </c>
      <c r="F476" s="321"/>
      <c r="G476" s="321"/>
      <c r="H476" s="322"/>
      <c r="I476" s="354"/>
      <c r="J476" s="116">
        <f t="shared" si="17"/>
        <v>0</v>
      </c>
      <c r="K476" s="201" t="str">
        <f>IF(OR(COUNTIF(L476:T476,"未確認")&gt;0,COUNTIF(L476:T476,"~")&gt;0),"※","")</f>
        <v/>
      </c>
      <c r="L476" s="117">
        <v>0</v>
      </c>
      <c r="M476" s="117">
        <v>0</v>
      </c>
      <c r="N476" s="117">
        <v>0</v>
      </c>
      <c r="O476" s="117">
        <v>0</v>
      </c>
      <c r="P476" s="117">
        <v>0</v>
      </c>
      <c r="Q476" s="117">
        <v>0</v>
      </c>
      <c r="R476" s="117">
        <v>0</v>
      </c>
      <c r="S476" s="117">
        <v>0</v>
      </c>
      <c r="T476" s="117">
        <v>0</v>
      </c>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IF(OR(COUNTIF(L477:T477,"未確認")&gt;0,COUNTIF(L477:T477,"*")&gt;0),"※","")</f>
        <v/>
      </c>
      <c r="L477" s="117">
        <v>0</v>
      </c>
      <c r="M477" s="117">
        <v>0</v>
      </c>
      <c r="N477" s="117">
        <v>0</v>
      </c>
      <c r="O477" s="117">
        <v>0</v>
      </c>
      <c r="P477" s="117">
        <v>0</v>
      </c>
      <c r="Q477" s="117">
        <v>0</v>
      </c>
      <c r="R477" s="117">
        <v>0</v>
      </c>
      <c r="S477" s="117">
        <v>0</v>
      </c>
      <c r="T477" s="117">
        <v>0</v>
      </c>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117">
        <v>0</v>
      </c>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117">
        <v>0</v>
      </c>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8"/>
      <c r="V480" s="8"/>
    </row>
    <row r="481" spans="1:22" ht="34.5" customHeight="1">
      <c r="A481" s="252" t="s">
        <v>808</v>
      </c>
      <c r="B481" s="159"/>
      <c r="C481" s="334" t="s">
        <v>297</v>
      </c>
      <c r="D481" s="335"/>
      <c r="E481" s="335"/>
      <c r="F481" s="335"/>
      <c r="G481" s="335"/>
      <c r="H481" s="336"/>
      <c r="I481" s="340" t="s">
        <v>298</v>
      </c>
      <c r="J481" s="116">
        <f>IF(SUM(L481:T481)=0,IF(COUNTIF(L481:T481,"未確認")&gt;0,"未確認",IF(COUNTIF(L481:T481,"*")&gt;0,"*",SUM(L481:T481))),SUM(L481:T481))</f>
        <v>0</v>
      </c>
      <c r="K481" s="201" t="str">
        <f t="shared" si="18"/>
        <v/>
      </c>
      <c r="L481" s="117">
        <v>0</v>
      </c>
      <c r="M481" s="117">
        <v>0</v>
      </c>
      <c r="N481" s="117">
        <v>0</v>
      </c>
      <c r="O481" s="117">
        <v>0</v>
      </c>
      <c r="P481" s="117">
        <v>0</v>
      </c>
      <c r="Q481" s="117">
        <v>0</v>
      </c>
      <c r="R481" s="117">
        <v>0</v>
      </c>
      <c r="S481" s="117">
        <v>0</v>
      </c>
      <c r="T481" s="117">
        <v>0</v>
      </c>
      <c r="U481" s="8"/>
      <c r="V481" s="8"/>
    </row>
    <row r="482" spans="1:22" ht="34.5" customHeight="1">
      <c r="A482" s="252" t="s">
        <v>824</v>
      </c>
      <c r="B482" s="1"/>
      <c r="C482" s="202"/>
      <c r="D482" s="355" t="s">
        <v>299</v>
      </c>
      <c r="E482" s="320" t="s">
        <v>285</v>
      </c>
      <c r="F482" s="321"/>
      <c r="G482" s="321"/>
      <c r="H482" s="322"/>
      <c r="I482" s="354"/>
      <c r="J482" s="116">
        <f t="shared" ref="J482:J496" si="19">IF(SUM(L482:T482)=0,IF(COUNTIF(L482:T482,"未確認")&gt;0,"未確認",IF(COUNTIF(L482:T482,"~*")&gt;0,"*",SUM(L482:T482))),SUM(L482:T482))</f>
        <v>0</v>
      </c>
      <c r="K482" s="201" t="str">
        <f t="shared" si="18"/>
        <v/>
      </c>
      <c r="L482" s="117">
        <v>0</v>
      </c>
      <c r="M482" s="117">
        <v>0</v>
      </c>
      <c r="N482" s="117">
        <v>0</v>
      </c>
      <c r="O482" s="117">
        <v>0</v>
      </c>
      <c r="P482" s="117">
        <v>0</v>
      </c>
      <c r="Q482" s="117">
        <v>0</v>
      </c>
      <c r="R482" s="117">
        <v>0</v>
      </c>
      <c r="S482" s="117">
        <v>0</v>
      </c>
      <c r="T482" s="117">
        <v>0</v>
      </c>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117">
        <v>0</v>
      </c>
      <c r="T483" s="117">
        <v>0</v>
      </c>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117">
        <v>0</v>
      </c>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117">
        <v>0</v>
      </c>
      <c r="T490" s="117">
        <v>0</v>
      </c>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117">
        <v>0</v>
      </c>
      <c r="T496" s="117">
        <v>0</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66" t="s">
        <v>1051</v>
      </c>
      <c r="O502" s="66" t="s">
        <v>1053</v>
      </c>
      <c r="P502" s="66" t="s">
        <v>1054</v>
      </c>
      <c r="Q502" s="66" t="s">
        <v>1055</v>
      </c>
      <c r="R502" s="66" t="s">
        <v>1056</v>
      </c>
      <c r="S502" s="66" t="s">
        <v>1057</v>
      </c>
      <c r="T502" s="66" t="s">
        <v>1058</v>
      </c>
      <c r="U502" s="8"/>
      <c r="V502" s="8"/>
    </row>
    <row r="503" spans="1:22" ht="20.25" customHeight="1">
      <c r="A503" s="243"/>
      <c r="B503" s="1"/>
      <c r="C503" s="352"/>
      <c r="D503" s="353"/>
      <c r="E503" s="353"/>
      <c r="F503" s="353"/>
      <c r="G503" s="107"/>
      <c r="H503" s="287"/>
      <c r="I503" s="67" t="s">
        <v>36</v>
      </c>
      <c r="J503" s="68"/>
      <c r="K503" s="186"/>
      <c r="L503" s="70" t="s">
        <v>1046</v>
      </c>
      <c r="M503" s="70" t="s">
        <v>1050</v>
      </c>
      <c r="N503" s="70" t="s">
        <v>1046</v>
      </c>
      <c r="O503" s="70" t="s">
        <v>1050</v>
      </c>
      <c r="P503" s="70" t="s">
        <v>1046</v>
      </c>
      <c r="Q503" s="70" t="s">
        <v>1046</v>
      </c>
      <c r="R503" s="70" t="s">
        <v>1046</v>
      </c>
      <c r="S503" s="70" t="s">
        <v>1046</v>
      </c>
      <c r="T503" s="70" t="s">
        <v>1046</v>
      </c>
      <c r="U503" s="8"/>
      <c r="V503" s="8"/>
    </row>
    <row r="504" spans="1:22" ht="42" customHeight="1">
      <c r="A504" s="252" t="s">
        <v>836</v>
      </c>
      <c r="B504" s="1"/>
      <c r="C504" s="320" t="s">
        <v>308</v>
      </c>
      <c r="D504" s="321"/>
      <c r="E504" s="321"/>
      <c r="F504" s="321"/>
      <c r="G504" s="321"/>
      <c r="H504" s="322"/>
      <c r="I504" s="134" t="s">
        <v>309</v>
      </c>
      <c r="J504" s="116">
        <f t="shared" ref="J504:J511" si="20">IF(SUM(L504:T504)=0,IF(COUNTIF(L504:T504,"未確認")&gt;0,"未確認",IF(COUNTIF(L504:T504,"~*")&gt;0,"*",SUM(L504:T504))),SUM(L504:T504))</f>
        <v>0</v>
      </c>
      <c r="K504" s="201" t="str">
        <f t="shared" ref="K504:K511" si="21">IF(OR(COUNTIF(L504:T504,"未確認")&gt;0,COUNTIF(L504:T504,"*")&gt;0),"※","")</f>
        <v/>
      </c>
      <c r="L504" s="117">
        <v>0</v>
      </c>
      <c r="M504" s="117">
        <v>0</v>
      </c>
      <c r="N504" s="117">
        <v>0</v>
      </c>
      <c r="O504" s="117">
        <v>0</v>
      </c>
      <c r="P504" s="117">
        <v>0</v>
      </c>
      <c r="Q504" s="117">
        <v>0</v>
      </c>
      <c r="R504" s="117">
        <v>0</v>
      </c>
      <c r="S504" s="117">
        <v>0</v>
      </c>
      <c r="T504" s="117">
        <v>0</v>
      </c>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117">
        <v>0</v>
      </c>
      <c r="S505" s="117">
        <v>0</v>
      </c>
      <c r="T505" s="117">
        <v>0</v>
      </c>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117">
        <v>0</v>
      </c>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117">
        <v>0</v>
      </c>
      <c r="Q508" s="117">
        <v>0</v>
      </c>
      <c r="R508" s="117">
        <v>0</v>
      </c>
      <c r="S508" s="117">
        <v>0</v>
      </c>
      <c r="T508" s="117">
        <v>0</v>
      </c>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66" t="s">
        <v>1051</v>
      </c>
      <c r="O514" s="66" t="s">
        <v>1053</v>
      </c>
      <c r="P514" s="66" t="s">
        <v>1054</v>
      </c>
      <c r="Q514" s="66" t="s">
        <v>1055</v>
      </c>
      <c r="R514" s="66" t="s">
        <v>1056</v>
      </c>
      <c r="S514" s="66" t="s">
        <v>1057</v>
      </c>
      <c r="T514" s="66" t="s">
        <v>1058</v>
      </c>
      <c r="U514" s="8"/>
      <c r="V514" s="8"/>
    </row>
    <row r="515" spans="1:22" ht="20.25" customHeight="1">
      <c r="A515" s="243"/>
      <c r="B515" s="1"/>
      <c r="C515" s="352"/>
      <c r="D515" s="353"/>
      <c r="E515" s="353"/>
      <c r="F515" s="353"/>
      <c r="G515" s="107"/>
      <c r="H515" s="287"/>
      <c r="I515" s="67" t="s">
        <v>36</v>
      </c>
      <c r="J515" s="68"/>
      <c r="K515" s="186"/>
      <c r="L515" s="70" t="s">
        <v>1046</v>
      </c>
      <c r="M515" s="70" t="s">
        <v>1050</v>
      </c>
      <c r="N515" s="70" t="s">
        <v>1046</v>
      </c>
      <c r="O515" s="70" t="s">
        <v>1050</v>
      </c>
      <c r="P515" s="70" t="s">
        <v>1046</v>
      </c>
      <c r="Q515" s="70" t="s">
        <v>1046</v>
      </c>
      <c r="R515" s="70" t="s">
        <v>1046</v>
      </c>
      <c r="S515" s="70" t="s">
        <v>1046</v>
      </c>
      <c r="T515" s="70" t="s">
        <v>1046</v>
      </c>
      <c r="U515" s="8"/>
      <c r="V515" s="8"/>
    </row>
    <row r="516" spans="1:22" s="115" customFormat="1" ht="56">
      <c r="A516" s="252" t="s">
        <v>843</v>
      </c>
      <c r="B516" s="204"/>
      <c r="C516" s="347" t="s">
        <v>325</v>
      </c>
      <c r="D516" s="348"/>
      <c r="E516" s="348"/>
      <c r="F516" s="348"/>
      <c r="G516" s="348"/>
      <c r="H516" s="349"/>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0">
      <c r="A517" s="252" t="s">
        <v>844</v>
      </c>
      <c r="B517" s="204"/>
      <c r="C517" s="347" t="s">
        <v>327</v>
      </c>
      <c r="D517" s="348"/>
      <c r="E517" s="348"/>
      <c r="F517" s="348"/>
      <c r="G517" s="348"/>
      <c r="H517" s="349"/>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66" t="s">
        <v>1051</v>
      </c>
      <c r="O520" s="66" t="s">
        <v>1053</v>
      </c>
      <c r="P520" s="66" t="s">
        <v>1054</v>
      </c>
      <c r="Q520" s="66" t="s">
        <v>1055</v>
      </c>
      <c r="R520" s="66" t="s">
        <v>1056</v>
      </c>
      <c r="S520" s="66" t="s">
        <v>1057</v>
      </c>
      <c r="T520" s="66" t="s">
        <v>1058</v>
      </c>
      <c r="U520" s="8"/>
      <c r="V520" s="8"/>
    </row>
    <row r="521" spans="1:22" ht="20.25" customHeight="1">
      <c r="A521" s="243"/>
      <c r="B521" s="1"/>
      <c r="C521" s="350"/>
      <c r="D521" s="350"/>
      <c r="E521" s="350"/>
      <c r="F521" s="350"/>
      <c r="G521" s="107"/>
      <c r="H521" s="287"/>
      <c r="I521" s="67" t="s">
        <v>36</v>
      </c>
      <c r="J521" s="68"/>
      <c r="K521" s="186"/>
      <c r="L521" s="70" t="s">
        <v>1046</v>
      </c>
      <c r="M521" s="70" t="s">
        <v>1050</v>
      </c>
      <c r="N521" s="70" t="s">
        <v>1046</v>
      </c>
      <c r="O521" s="70" t="s">
        <v>1050</v>
      </c>
      <c r="P521" s="70" t="s">
        <v>1046</v>
      </c>
      <c r="Q521" s="70" t="s">
        <v>1046</v>
      </c>
      <c r="R521" s="70" t="s">
        <v>1046</v>
      </c>
      <c r="S521" s="70" t="s">
        <v>1046</v>
      </c>
      <c r="T521" s="70" t="s">
        <v>1046</v>
      </c>
      <c r="U521" s="8"/>
      <c r="V521" s="8"/>
    </row>
    <row r="522" spans="1:22" s="115" customFormat="1" ht="70">
      <c r="A522" s="252" t="s">
        <v>845</v>
      </c>
      <c r="B522" s="204"/>
      <c r="C522" s="347" t="s">
        <v>330</v>
      </c>
      <c r="D522" s="348"/>
      <c r="E522" s="348"/>
      <c r="F522" s="348"/>
      <c r="G522" s="348"/>
      <c r="H522" s="349"/>
      <c r="I522" s="122" t="s">
        <v>331</v>
      </c>
      <c r="J522" s="205">
        <f>IF(SUM(L522:T522)=0,IF(COUNTIF(L522:T522,"未確認")&gt;0,"未確認",IF(COUNTIF(L522:T522,"~*")&gt;0,"*",SUM(L522:T522))),SUM(L522:T522))</f>
        <v>0</v>
      </c>
      <c r="K522" s="201" t="str">
        <f>IF(OR(COUNTIF(L522:T522,"未確認")&gt;0,COUNTIF(L522:T522,"*")&gt;0),"※","")</f>
        <v/>
      </c>
      <c r="L522" s="117">
        <v>0</v>
      </c>
      <c r="M522" s="117">
        <v>0</v>
      </c>
      <c r="N522" s="117">
        <v>0</v>
      </c>
      <c r="O522" s="117">
        <v>0</v>
      </c>
      <c r="P522" s="117">
        <v>0</v>
      </c>
      <c r="Q522" s="117">
        <v>0</v>
      </c>
      <c r="R522" s="117">
        <v>0</v>
      </c>
      <c r="S522" s="117">
        <v>0</v>
      </c>
      <c r="T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66" t="s">
        <v>1051</v>
      </c>
      <c r="O525" s="66" t="s">
        <v>1053</v>
      </c>
      <c r="P525" s="66" t="s">
        <v>1054</v>
      </c>
      <c r="Q525" s="66" t="s">
        <v>1055</v>
      </c>
      <c r="R525" s="66" t="s">
        <v>1056</v>
      </c>
      <c r="S525" s="66" t="s">
        <v>1057</v>
      </c>
      <c r="T525" s="66" t="s">
        <v>1058</v>
      </c>
      <c r="U525" s="8"/>
      <c r="V525" s="8"/>
    </row>
    <row r="526" spans="1:22" ht="20.25" customHeight="1">
      <c r="A526" s="243"/>
      <c r="B526" s="1"/>
      <c r="C526" s="350"/>
      <c r="D526" s="351"/>
      <c r="E526" s="351"/>
      <c r="F526" s="351"/>
      <c r="G526" s="107"/>
      <c r="H526" s="287"/>
      <c r="I526" s="67" t="s">
        <v>36</v>
      </c>
      <c r="J526" s="68"/>
      <c r="K526" s="186"/>
      <c r="L526" s="70" t="s">
        <v>1046</v>
      </c>
      <c r="M526" s="70" t="s">
        <v>1050</v>
      </c>
      <c r="N526" s="70" t="s">
        <v>1046</v>
      </c>
      <c r="O526" s="70" t="s">
        <v>1050</v>
      </c>
      <c r="P526" s="70" t="s">
        <v>1046</v>
      </c>
      <c r="Q526" s="70" t="s">
        <v>1046</v>
      </c>
      <c r="R526" s="70" t="s">
        <v>1046</v>
      </c>
      <c r="S526" s="70" t="s">
        <v>1046</v>
      </c>
      <c r="T526" s="70" t="s">
        <v>1046</v>
      </c>
      <c r="U526" s="8"/>
      <c r="V526" s="8"/>
    </row>
    <row r="527" spans="1:22" s="91" customFormat="1" ht="34.5" customHeight="1">
      <c r="A527" s="251" t="s">
        <v>846</v>
      </c>
      <c r="B527" s="204"/>
      <c r="C527" s="320" t="s">
        <v>333</v>
      </c>
      <c r="D527" s="321"/>
      <c r="E527" s="321"/>
      <c r="F527" s="321"/>
      <c r="G527" s="321"/>
      <c r="H527" s="322"/>
      <c r="I527" s="122" t="s">
        <v>334</v>
      </c>
      <c r="J527" s="116">
        <f>IF(SUM(L527:T527)=0,IF(COUNTIF(L527:T527,"未確認")&gt;0,"未確認",IF(COUNTIF(L527:T527,"~*")&gt;0,"*",SUM(L527:T527))),SUM(L527:T527))</f>
        <v>0</v>
      </c>
      <c r="K527" s="201" t="str">
        <f>IF(OR(COUNTIF(L527:T527,"未確認")&gt;0,COUNTIF(L527:T527,"*")&gt;0),"※","")</f>
        <v/>
      </c>
      <c r="L527" s="117">
        <v>0</v>
      </c>
      <c r="M527" s="117">
        <v>0</v>
      </c>
      <c r="N527" s="117">
        <v>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66" t="s">
        <v>1051</v>
      </c>
      <c r="O530" s="66" t="s">
        <v>1053</v>
      </c>
      <c r="P530" s="66" t="s">
        <v>1054</v>
      </c>
      <c r="Q530" s="66" t="s">
        <v>1055</v>
      </c>
      <c r="R530" s="66" t="s">
        <v>1056</v>
      </c>
      <c r="S530" s="66" t="s">
        <v>1057</v>
      </c>
      <c r="T530" s="66" t="s">
        <v>1058</v>
      </c>
      <c r="U530" s="8"/>
      <c r="V530" s="8"/>
    </row>
    <row r="531" spans="1:22" ht="20.25" customHeight="1">
      <c r="A531" s="243"/>
      <c r="B531" s="1"/>
      <c r="C531" s="352"/>
      <c r="D531" s="353"/>
      <c r="E531" s="353"/>
      <c r="F531" s="353"/>
      <c r="G531" s="107"/>
      <c r="H531" s="287"/>
      <c r="I531" s="67" t="s">
        <v>36</v>
      </c>
      <c r="J531" s="68"/>
      <c r="K531" s="186"/>
      <c r="L531" s="70" t="s">
        <v>1046</v>
      </c>
      <c r="M531" s="70" t="s">
        <v>1050</v>
      </c>
      <c r="N531" s="70" t="s">
        <v>1046</v>
      </c>
      <c r="O531" s="70" t="s">
        <v>1050</v>
      </c>
      <c r="P531" s="70" t="s">
        <v>1046</v>
      </c>
      <c r="Q531" s="70" t="s">
        <v>1046</v>
      </c>
      <c r="R531" s="70" t="s">
        <v>1046</v>
      </c>
      <c r="S531" s="70" t="s">
        <v>1046</v>
      </c>
      <c r="T531" s="70" t="s">
        <v>1046</v>
      </c>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20" t="s">
        <v>340</v>
      </c>
      <c r="D534" s="321"/>
      <c r="E534" s="321"/>
      <c r="F534" s="321"/>
      <c r="G534" s="321"/>
      <c r="H534" s="322"/>
      <c r="I534" s="345" t="s">
        <v>341</v>
      </c>
      <c r="J534" s="116">
        <f t="shared" si="22"/>
        <v>40</v>
      </c>
      <c r="K534" s="201" t="str">
        <f t="shared" si="23"/>
        <v>※</v>
      </c>
      <c r="L534" s="117" t="s">
        <v>541</v>
      </c>
      <c r="M534" s="117">
        <v>0</v>
      </c>
      <c r="N534" s="117" t="s">
        <v>541</v>
      </c>
      <c r="O534" s="117" t="s">
        <v>541</v>
      </c>
      <c r="P534" s="117">
        <v>15</v>
      </c>
      <c r="Q534" s="117" t="s">
        <v>541</v>
      </c>
      <c r="R534" s="117" t="s">
        <v>541</v>
      </c>
      <c r="S534" s="117">
        <v>25</v>
      </c>
      <c r="T534" s="117" t="s">
        <v>541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c r="N543" s="66" t="s">
        <v>1051</v>
      </c>
      <c r="O543" s="66" t="s">
        <v>1053</v>
      </c>
      <c r="P543" s="66" t="s">
        <v>1054</v>
      </c>
      <c r="Q543" s="66" t="s">
        <v>1055</v>
      </c>
      <c r="R543" s="66" t="s">
        <v>1056</v>
      </c>
      <c r="S543" s="66" t="s">
        <v>1057</v>
      </c>
      <c r="T543" s="66" t="s">
        <v>1058</v>
      </c>
    </row>
    <row r="544" spans="1:22" s="1" customFormat="1" ht="20.25" customHeight="1">
      <c r="A544" s="243"/>
      <c r="C544" s="62"/>
      <c r="D544" s="3"/>
      <c r="E544" s="3"/>
      <c r="F544" s="3"/>
      <c r="G544" s="3"/>
      <c r="H544" s="287"/>
      <c r="I544" s="67" t="s">
        <v>36</v>
      </c>
      <c r="J544" s="68"/>
      <c r="K544" s="186"/>
      <c r="L544" s="70" t="s">
        <v>1046</v>
      </c>
      <c r="M544" s="70" t="s">
        <v>1050</v>
      </c>
      <c r="N544" s="70" t="s">
        <v>1046</v>
      </c>
      <c r="O544" s="70" t="s">
        <v>1050</v>
      </c>
      <c r="P544" s="70" t="s">
        <v>1046</v>
      </c>
      <c r="Q544" s="70" t="s">
        <v>1046</v>
      </c>
      <c r="R544" s="70" t="s">
        <v>1046</v>
      </c>
      <c r="S544" s="70" t="s">
        <v>1046</v>
      </c>
      <c r="T544" s="70" t="s">
        <v>1046</v>
      </c>
    </row>
    <row r="545" spans="1:20" s="115" customFormat="1" ht="70" customHeight="1">
      <c r="A545" s="252" t="s">
        <v>853</v>
      </c>
      <c r="C545" s="320" t="s">
        <v>348</v>
      </c>
      <c r="D545" s="321"/>
      <c r="E545" s="321"/>
      <c r="F545" s="321"/>
      <c r="G545" s="321"/>
      <c r="H545" s="322"/>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row>
    <row r="550" spans="1:20"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5" customHeight="1">
      <c r="A558" s="251" t="s">
        <v>868</v>
      </c>
      <c r="B558" s="119"/>
      <c r="C558" s="317" t="s">
        <v>866</v>
      </c>
      <c r="D558" s="318"/>
      <c r="E558" s="318"/>
      <c r="F558" s="318"/>
      <c r="G558" s="318"/>
      <c r="H558" s="319"/>
      <c r="I558" s="296" t="s">
        <v>867</v>
      </c>
      <c r="J558" s="223"/>
      <c r="K558" s="242"/>
      <c r="L558" s="211" t="s">
        <v>1044</v>
      </c>
      <c r="M558" s="211" t="s">
        <v>1048</v>
      </c>
      <c r="N558" s="211" t="s">
        <v>1044</v>
      </c>
      <c r="O558" s="211" t="s">
        <v>1044</v>
      </c>
      <c r="P558" s="211" t="s">
        <v>1044</v>
      </c>
      <c r="Q558" s="211" t="s">
        <v>1044</v>
      </c>
      <c r="R558" s="211" t="s">
        <v>1044</v>
      </c>
      <c r="S558" s="211" t="s">
        <v>1044</v>
      </c>
      <c r="T558" s="211" t="s">
        <v>1044</v>
      </c>
    </row>
    <row r="559" spans="1:20"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c r="S560" s="211" t="s">
        <v>533</v>
      </c>
      <c r="T560" s="211" t="s">
        <v>533</v>
      </c>
    </row>
    <row r="561" spans="1:20"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c r="S561" s="211" t="s">
        <v>533</v>
      </c>
      <c r="T561" s="211" t="s">
        <v>533</v>
      </c>
    </row>
    <row r="562" spans="1:20"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c r="S562" s="211" t="s">
        <v>533</v>
      </c>
      <c r="T562" s="211" t="s">
        <v>533</v>
      </c>
    </row>
    <row r="563" spans="1:20"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c r="S563" s="211" t="s">
        <v>533</v>
      </c>
      <c r="T563" s="211" t="s">
        <v>533</v>
      </c>
    </row>
    <row r="564" spans="1:20"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c r="S564" s="211" t="s">
        <v>533</v>
      </c>
      <c r="T564" s="211" t="s">
        <v>533</v>
      </c>
    </row>
    <row r="565" spans="1:20"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c r="S565" s="211" t="s">
        <v>533</v>
      </c>
      <c r="T565" s="211" t="s">
        <v>533</v>
      </c>
    </row>
    <row r="566" spans="1:20"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c r="S566" s="211" t="s">
        <v>533</v>
      </c>
      <c r="T566" s="211" t="s">
        <v>533</v>
      </c>
    </row>
    <row r="567" spans="1:20"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c r="A568" s="251" t="s">
        <v>877</v>
      </c>
      <c r="B568" s="119"/>
      <c r="C568" s="209"/>
      <c r="D568" s="331" t="s">
        <v>376</v>
      </c>
      <c r="E568" s="342"/>
      <c r="F568" s="342"/>
      <c r="G568" s="342"/>
      <c r="H568" s="332"/>
      <c r="I568" s="343"/>
      <c r="J568" s="207"/>
      <c r="K568" s="210"/>
      <c r="L568" s="211" t="s">
        <v>533</v>
      </c>
      <c r="M568" s="211">
        <v>32.200000000000003</v>
      </c>
      <c r="N568" s="211" t="s">
        <v>533</v>
      </c>
      <c r="O568" s="211" t="s">
        <v>533</v>
      </c>
      <c r="P568" s="211" t="s">
        <v>533</v>
      </c>
      <c r="Q568" s="211" t="s">
        <v>533</v>
      </c>
      <c r="R568" s="211" t="s">
        <v>533</v>
      </c>
      <c r="S568" s="211" t="s">
        <v>533</v>
      </c>
      <c r="T568" s="211" t="s">
        <v>533</v>
      </c>
    </row>
    <row r="569" spans="1:20" s="91" customFormat="1" ht="34.5" customHeight="1">
      <c r="A569" s="251" t="s">
        <v>878</v>
      </c>
      <c r="B569" s="119"/>
      <c r="C569" s="209"/>
      <c r="D569" s="331" t="s">
        <v>377</v>
      </c>
      <c r="E569" s="342"/>
      <c r="F569" s="342"/>
      <c r="G569" s="342"/>
      <c r="H569" s="332"/>
      <c r="I569" s="343"/>
      <c r="J569" s="207"/>
      <c r="K569" s="210"/>
      <c r="L569" s="211" t="s">
        <v>533</v>
      </c>
      <c r="M569" s="211">
        <v>5.5</v>
      </c>
      <c r="N569" s="211" t="s">
        <v>533</v>
      </c>
      <c r="O569" s="211" t="s">
        <v>533</v>
      </c>
      <c r="P569" s="211" t="s">
        <v>533</v>
      </c>
      <c r="Q569" s="211" t="s">
        <v>533</v>
      </c>
      <c r="R569" s="211" t="s">
        <v>533</v>
      </c>
      <c r="S569" s="211" t="s">
        <v>533</v>
      </c>
      <c r="T569" s="211" t="s">
        <v>533</v>
      </c>
    </row>
    <row r="570" spans="1:20"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row>
    <row r="571" spans="1:20" s="91" customFormat="1" ht="34.5" customHeight="1">
      <c r="A571" s="251" t="s">
        <v>880</v>
      </c>
      <c r="B571" s="119"/>
      <c r="C571" s="209"/>
      <c r="D571" s="331" t="s">
        <v>379</v>
      </c>
      <c r="E571" s="342"/>
      <c r="F571" s="342"/>
      <c r="G571" s="342"/>
      <c r="H571" s="332"/>
      <c r="I571" s="343"/>
      <c r="J571" s="207"/>
      <c r="K571" s="210"/>
      <c r="L571" s="211" t="s">
        <v>533</v>
      </c>
      <c r="M571" s="211">
        <v>0</v>
      </c>
      <c r="N571" s="211" t="s">
        <v>533</v>
      </c>
      <c r="O571" s="211" t="s">
        <v>533</v>
      </c>
      <c r="P571" s="211" t="s">
        <v>533</v>
      </c>
      <c r="Q571" s="211" t="s">
        <v>533</v>
      </c>
      <c r="R571" s="211" t="s">
        <v>533</v>
      </c>
      <c r="S571" s="211" t="s">
        <v>533</v>
      </c>
      <c r="T571" s="211" t="s">
        <v>533</v>
      </c>
    </row>
    <row r="572" spans="1:20"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c r="P572" s="211" t="s">
        <v>533</v>
      </c>
      <c r="Q572" s="211" t="s">
        <v>533</v>
      </c>
      <c r="R572" s="211" t="s">
        <v>533</v>
      </c>
      <c r="S572" s="211" t="s">
        <v>533</v>
      </c>
      <c r="T572" s="211" t="s">
        <v>533</v>
      </c>
    </row>
    <row r="573" spans="1:20"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row>
    <row r="574" spans="1:20"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row>
    <row r="575" spans="1:20"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c r="N588" s="66" t="s">
        <v>1051</v>
      </c>
      <c r="O588" s="66" t="s">
        <v>1053</v>
      </c>
      <c r="P588" s="66" t="s">
        <v>1054</v>
      </c>
      <c r="Q588" s="66" t="s">
        <v>1055</v>
      </c>
      <c r="R588" s="66" t="s">
        <v>1056</v>
      </c>
      <c r="S588" s="66" t="s">
        <v>1057</v>
      </c>
      <c r="T588" s="66" t="s">
        <v>1058</v>
      </c>
    </row>
    <row r="589" spans="1:22" s="1" customFormat="1" ht="20.25" customHeight="1">
      <c r="A589" s="243"/>
      <c r="C589" s="62"/>
      <c r="D589" s="3"/>
      <c r="E589" s="3"/>
      <c r="F589" s="3"/>
      <c r="G589" s="3"/>
      <c r="H589" s="287"/>
      <c r="I589" s="67" t="s">
        <v>36</v>
      </c>
      <c r="J589" s="68"/>
      <c r="K589" s="186"/>
      <c r="L589" s="70" t="s">
        <v>1046</v>
      </c>
      <c r="M589" s="70" t="s">
        <v>1050</v>
      </c>
      <c r="N589" s="70" t="s">
        <v>1046</v>
      </c>
      <c r="O589" s="70" t="s">
        <v>1050</v>
      </c>
      <c r="P589" s="70" t="s">
        <v>1046</v>
      </c>
      <c r="Q589" s="70" t="s">
        <v>1046</v>
      </c>
      <c r="R589" s="70" t="s">
        <v>1046</v>
      </c>
      <c r="S589" s="70" t="s">
        <v>1046</v>
      </c>
      <c r="T589" s="70" t="s">
        <v>1046</v>
      </c>
    </row>
    <row r="590" spans="1:22" s="115" customFormat="1" ht="70" customHeight="1">
      <c r="A590" s="252" t="s">
        <v>891</v>
      </c>
      <c r="C590" s="320" t="s">
        <v>386</v>
      </c>
      <c r="D590" s="321"/>
      <c r="E590" s="321"/>
      <c r="F590" s="321"/>
      <c r="G590" s="321"/>
      <c r="H590" s="322"/>
      <c r="I590" s="134" t="s">
        <v>387</v>
      </c>
      <c r="J590" s="116">
        <f>IF(SUM(L590:T590)=0,IF(COUNTIF(L590:T590,"未確認")&gt;0,"未確認",IF(COUNTIF(L590:T590,"~*")&gt;0,"*",SUM(L590:T590))),SUM(L590:T590))</f>
        <v>0</v>
      </c>
      <c r="K590" s="201" t="str">
        <f>IF(OR(COUNTIF(L590:T590,"未確認")&gt;0,COUNTIF(L590:T590,"*")&gt;0),"※","")</f>
        <v/>
      </c>
      <c r="L590" s="117">
        <v>0</v>
      </c>
      <c r="M590" s="117">
        <v>0</v>
      </c>
      <c r="N590" s="117">
        <v>0</v>
      </c>
      <c r="O590" s="117">
        <v>0</v>
      </c>
      <c r="P590" s="117">
        <v>0</v>
      </c>
      <c r="Q590" s="117">
        <v>0</v>
      </c>
      <c r="R590" s="117">
        <v>0</v>
      </c>
      <c r="S590" s="117">
        <v>0</v>
      </c>
      <c r="T590" s="117">
        <v>0</v>
      </c>
    </row>
    <row r="591" spans="1:22" s="115" customFormat="1" ht="70" customHeight="1">
      <c r="A591" s="252" t="s">
        <v>892</v>
      </c>
      <c r="B591" s="84"/>
      <c r="C591" s="320" t="s">
        <v>388</v>
      </c>
      <c r="D591" s="321"/>
      <c r="E591" s="321"/>
      <c r="F591" s="321"/>
      <c r="G591" s="321"/>
      <c r="H591" s="322"/>
      <c r="I591" s="134" t="s">
        <v>389</v>
      </c>
      <c r="J591" s="116">
        <f>IF(SUM(L591:T591)=0,IF(COUNTIF(L591:T591,"未確認")&gt;0,"未確認",IF(COUNTIF(L591:T591,"~*")&gt;0,"*",SUM(L591:T591))),SUM(L591:T591))</f>
        <v>0</v>
      </c>
      <c r="K591" s="201" t="str">
        <f>IF(OR(COUNTIF(L591:T591,"未確認")&gt;0,COUNTIF(L591:T591,"*")&gt;0),"※","")</f>
        <v/>
      </c>
      <c r="L591" s="117">
        <v>0</v>
      </c>
      <c r="M591" s="117">
        <v>0</v>
      </c>
      <c r="N591" s="117">
        <v>0</v>
      </c>
      <c r="O591" s="117">
        <v>0</v>
      </c>
      <c r="P591" s="117">
        <v>0</v>
      </c>
      <c r="Q591" s="117">
        <v>0</v>
      </c>
      <c r="R591" s="117">
        <v>0</v>
      </c>
      <c r="S591" s="117">
        <v>0</v>
      </c>
      <c r="T591" s="117">
        <v>0</v>
      </c>
    </row>
    <row r="592" spans="1:22" s="115" customFormat="1" ht="72" customHeight="1">
      <c r="A592" s="252" t="s">
        <v>974</v>
      </c>
      <c r="B592" s="84"/>
      <c r="C592" s="320" t="s">
        <v>390</v>
      </c>
      <c r="D592" s="321"/>
      <c r="E592" s="321"/>
      <c r="F592" s="321"/>
      <c r="G592" s="321"/>
      <c r="H592" s="322"/>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5" customHeight="1">
      <c r="A593" s="252" t="s">
        <v>893</v>
      </c>
      <c r="B593" s="84"/>
      <c r="C593" s="320" t="s">
        <v>392</v>
      </c>
      <c r="D593" s="321"/>
      <c r="E593" s="321"/>
      <c r="F593" s="321"/>
      <c r="G593" s="321"/>
      <c r="H593" s="322"/>
      <c r="I593" s="294" t="s">
        <v>393</v>
      </c>
      <c r="J593" s="116">
        <f>IF(SUM(L593:T593)=0,IF(COUNTIF(L593:T593,"未確認")&gt;0,"未確認",IF(COUNTIF(L593:T593,"~*")&gt;0,"*",SUM(L593:T593))),SUM(L593:T593))</f>
        <v>0</v>
      </c>
      <c r="K593" s="201" t="str">
        <f>IF(OR(COUNTIF(L593:T593,"未確認")&gt;0,COUNTIF(L593:T593,"*")&gt;0),"※","")</f>
        <v/>
      </c>
      <c r="L593" s="117">
        <v>0</v>
      </c>
      <c r="M593" s="117">
        <v>0</v>
      </c>
      <c r="N593" s="117">
        <v>0</v>
      </c>
      <c r="O593" s="117">
        <v>0</v>
      </c>
      <c r="P593" s="117">
        <v>0</v>
      </c>
      <c r="Q593" s="117">
        <v>0</v>
      </c>
      <c r="R593" s="117">
        <v>0</v>
      </c>
      <c r="S593" s="117">
        <v>0</v>
      </c>
      <c r="T593" s="117">
        <v>0</v>
      </c>
    </row>
    <row r="594" spans="1:20" s="115" customFormat="1" ht="84" customHeight="1">
      <c r="A594" s="252" t="s">
        <v>894</v>
      </c>
      <c r="B594" s="84"/>
      <c r="C594" s="320" t="s">
        <v>394</v>
      </c>
      <c r="D594" s="321"/>
      <c r="E594" s="321"/>
      <c r="F594" s="321"/>
      <c r="G594" s="321"/>
      <c r="H594" s="322"/>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5" customHeight="1">
      <c r="A595" s="251" t="s">
        <v>895</v>
      </c>
      <c r="B595" s="84"/>
      <c r="C595" s="323" t="s">
        <v>994</v>
      </c>
      <c r="D595" s="324"/>
      <c r="E595" s="324"/>
      <c r="F595" s="324"/>
      <c r="G595" s="324"/>
      <c r="H595" s="325"/>
      <c r="I595" s="340" t="s">
        <v>397</v>
      </c>
      <c r="J595" s="140">
        <v>0</v>
      </c>
      <c r="K595" s="201" t="str">
        <f>IF(OR(COUNTIF(L595:T595,"未確認")&gt;0,COUNTIF(L595:T595,"~*")&gt;0),"※","")</f>
        <v/>
      </c>
      <c r="L595" s="216"/>
      <c r="M595" s="216"/>
      <c r="N595" s="216"/>
      <c r="O595" s="216"/>
      <c r="P595" s="216"/>
      <c r="Q595" s="216"/>
      <c r="R595" s="216"/>
      <c r="S595" s="216"/>
      <c r="T595" s="216"/>
    </row>
    <row r="596" spans="1:20" s="115" customFormat="1" ht="35.15" customHeight="1">
      <c r="A596" s="251" t="s">
        <v>896</v>
      </c>
      <c r="B596" s="84"/>
      <c r="C596" s="292"/>
      <c r="D596" s="293"/>
      <c r="E596" s="317" t="s">
        <v>398</v>
      </c>
      <c r="F596" s="318"/>
      <c r="G596" s="318"/>
      <c r="H596" s="319"/>
      <c r="I596" s="341"/>
      <c r="J596" s="140">
        <v>0</v>
      </c>
      <c r="K596" s="201" t="str">
        <f>IF(OR(COUNTIF(L596:T596,"未確認")&gt;0,COUNTIF(L596:T596,"~*")&gt;0),"※","")</f>
        <v/>
      </c>
      <c r="L596" s="216"/>
      <c r="M596" s="216"/>
      <c r="N596" s="216"/>
      <c r="O596" s="216"/>
      <c r="P596" s="216"/>
      <c r="Q596" s="216"/>
      <c r="R596" s="216"/>
      <c r="S596" s="216"/>
      <c r="T596" s="216"/>
    </row>
    <row r="597" spans="1:20" s="115" customFormat="1" ht="35.15" customHeight="1">
      <c r="A597" s="251" t="s">
        <v>897</v>
      </c>
      <c r="B597" s="84"/>
      <c r="C597" s="323" t="s">
        <v>995</v>
      </c>
      <c r="D597" s="324"/>
      <c r="E597" s="324"/>
      <c r="F597" s="324"/>
      <c r="G597" s="324"/>
      <c r="H597" s="325"/>
      <c r="I597" s="326" t="s">
        <v>400</v>
      </c>
      <c r="J597" s="140">
        <v>0</v>
      </c>
      <c r="K597" s="201" t="str">
        <f>IF(OR(COUNTIF(L597:T597,"未確認")&gt;0,COUNTIF(L597:T597,"~*")&gt;0),"※","")</f>
        <v/>
      </c>
      <c r="L597" s="216"/>
      <c r="M597" s="216"/>
      <c r="N597" s="216"/>
      <c r="O597" s="216"/>
      <c r="P597" s="216"/>
      <c r="Q597" s="216"/>
      <c r="R597" s="216"/>
      <c r="S597" s="216"/>
      <c r="T597" s="216"/>
    </row>
    <row r="598" spans="1:20" s="115" customFormat="1" ht="35.15" customHeight="1">
      <c r="A598" s="251" t="s">
        <v>898</v>
      </c>
      <c r="B598" s="84"/>
      <c r="C598" s="292"/>
      <c r="D598" s="293"/>
      <c r="E598" s="317" t="s">
        <v>398</v>
      </c>
      <c r="F598" s="318"/>
      <c r="G598" s="318"/>
      <c r="H598" s="319"/>
      <c r="I598" s="328"/>
      <c r="J598" s="140">
        <v>0</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7" t="s">
        <v>996</v>
      </c>
      <c r="D599" s="318"/>
      <c r="E599" s="318"/>
      <c r="F599" s="318"/>
      <c r="G599" s="318"/>
      <c r="H599" s="319"/>
      <c r="I599" s="122" t="s">
        <v>402</v>
      </c>
      <c r="J599" s="116">
        <v>0</v>
      </c>
      <c r="K599" s="201" t="str">
        <f>IF(OR(COUNTIF(L599:T599,"未確認")&gt;0,COUNTIF(L599:T599,"~*")&gt;0),"※","")</f>
        <v/>
      </c>
      <c r="L599" s="216"/>
      <c r="M599" s="216"/>
      <c r="N599" s="216"/>
      <c r="O599" s="216"/>
      <c r="P599" s="216"/>
      <c r="Q599" s="216"/>
      <c r="R599" s="216"/>
      <c r="S599" s="216"/>
      <c r="T599" s="216"/>
    </row>
    <row r="600" spans="1:20" s="115" customFormat="1" ht="56.15" customHeight="1">
      <c r="A600" s="252" t="s">
        <v>900</v>
      </c>
      <c r="B600" s="84"/>
      <c r="C600" s="320" t="s">
        <v>403</v>
      </c>
      <c r="D600" s="321"/>
      <c r="E600" s="321"/>
      <c r="F600" s="321"/>
      <c r="G600" s="321"/>
      <c r="H600" s="322"/>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v>0</v>
      </c>
      <c r="M600" s="117">
        <v>0</v>
      </c>
      <c r="N600" s="117">
        <v>0</v>
      </c>
      <c r="O600" s="117">
        <v>0</v>
      </c>
      <c r="P600" s="117" t="s">
        <v>541</v>
      </c>
      <c r="Q600" s="117">
        <v>0</v>
      </c>
      <c r="R600" s="117">
        <v>0</v>
      </c>
      <c r="S600" s="117">
        <v>0</v>
      </c>
      <c r="T600" s="117">
        <v>0</v>
      </c>
    </row>
    <row r="601" spans="1:20"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t="s">
        <v>541</v>
      </c>
      <c r="Q602" s="117">
        <v>0</v>
      </c>
      <c r="R602" s="117">
        <v>0</v>
      </c>
      <c r="S602" s="117">
        <v>0</v>
      </c>
      <c r="T602" s="117">
        <v>0</v>
      </c>
    </row>
    <row r="603" spans="1:20"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row>
    <row r="604" spans="1:20"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66" t="s">
        <v>1051</v>
      </c>
      <c r="O611" s="66" t="s">
        <v>1053</v>
      </c>
      <c r="P611" s="66" t="s">
        <v>1054</v>
      </c>
      <c r="Q611" s="66" t="s">
        <v>1055</v>
      </c>
      <c r="R611" s="66" t="s">
        <v>1056</v>
      </c>
      <c r="S611" s="66" t="s">
        <v>1057</v>
      </c>
      <c r="T611" s="66" t="s">
        <v>1058</v>
      </c>
      <c r="U611" s="8"/>
      <c r="V611" s="8"/>
    </row>
    <row r="612" spans="1:22" ht="20.25" customHeight="1">
      <c r="A612" s="243"/>
      <c r="B612" s="1"/>
      <c r="C612" s="62"/>
      <c r="D612" s="3"/>
      <c r="F612" s="3"/>
      <c r="G612" s="3"/>
      <c r="H612" s="287"/>
      <c r="I612" s="67" t="s">
        <v>36</v>
      </c>
      <c r="J612" s="68"/>
      <c r="K612" s="220"/>
      <c r="L612" s="70" t="s">
        <v>1046</v>
      </c>
      <c r="M612" s="70" t="s">
        <v>1050</v>
      </c>
      <c r="N612" s="70" t="s">
        <v>1046</v>
      </c>
      <c r="O612" s="70" t="s">
        <v>1050</v>
      </c>
      <c r="P612" s="70" t="s">
        <v>1046</v>
      </c>
      <c r="Q612" s="70" t="s">
        <v>1046</v>
      </c>
      <c r="R612" s="70" t="s">
        <v>1046</v>
      </c>
      <c r="S612" s="70" t="s">
        <v>1046</v>
      </c>
      <c r="T612" s="70" t="s">
        <v>1046</v>
      </c>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IF(SUM(L613:T613)=0,IF(COUNTIF(L613:T613,"未確認")&gt;0,"未確認",IF(COUNTIF(L613:T613,"~*")&gt;0,"*",SUM(L613:T613))),SUM(L613:T613))</f>
        <v>11</v>
      </c>
      <c r="K613" s="201" t="str">
        <f t="shared" ref="K613:K623" si="29">IF(OR(COUNTIF(L613:T613,"未確認")&gt;0,COUNTIF(L613:T613,"*")&gt;0),"※","")</f>
        <v>※</v>
      </c>
      <c r="L613" s="117" t="s">
        <v>541</v>
      </c>
      <c r="M613" s="117">
        <v>11</v>
      </c>
      <c r="N613" s="117" t="s">
        <v>541</v>
      </c>
      <c r="O613" s="117" t="s">
        <v>541</v>
      </c>
      <c r="P613" s="117">
        <v>0</v>
      </c>
      <c r="Q613" s="117">
        <v>0</v>
      </c>
      <c r="R613" s="117">
        <v>0</v>
      </c>
      <c r="S613" s="117" t="s">
        <v>541</v>
      </c>
      <c r="T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v>0</v>
      </c>
      <c r="O618" s="117">
        <v>0</v>
      </c>
      <c r="P618" s="117">
        <v>0</v>
      </c>
      <c r="Q618" s="117">
        <v>0</v>
      </c>
      <c r="R618" s="117" t="s">
        <v>541</v>
      </c>
      <c r="S618" s="117" t="s">
        <v>541</v>
      </c>
      <c r="T618" s="117" t="s">
        <v>541</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c r="P619" s="117">
        <v>0</v>
      </c>
      <c r="Q619" s="117">
        <v>0</v>
      </c>
      <c r="R619" s="117">
        <v>0</v>
      </c>
      <c r="S619" s="117">
        <v>0</v>
      </c>
      <c r="T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c r="P620" s="117">
        <v>0</v>
      </c>
      <c r="Q620" s="117">
        <v>0</v>
      </c>
      <c r="R620" s="117">
        <v>0</v>
      </c>
      <c r="S620" s="117">
        <v>0</v>
      </c>
      <c r="T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c r="P621" s="117">
        <v>0</v>
      </c>
      <c r="Q621" s="117">
        <v>0</v>
      </c>
      <c r="R621" s="117">
        <v>0</v>
      </c>
      <c r="S621" s="117">
        <v>0</v>
      </c>
      <c r="T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c r="P622" s="117">
        <v>0</v>
      </c>
      <c r="Q622" s="117">
        <v>0</v>
      </c>
      <c r="R622" s="117">
        <v>0</v>
      </c>
      <c r="S622" s="117">
        <v>0</v>
      </c>
      <c r="T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c r="P623" s="117">
        <v>0</v>
      </c>
      <c r="Q623" s="117">
        <v>0</v>
      </c>
      <c r="R623" s="117">
        <v>0</v>
      </c>
      <c r="S623" s="117">
        <v>0</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66" t="s">
        <v>1051</v>
      </c>
      <c r="O629" s="66" t="s">
        <v>1053</v>
      </c>
      <c r="P629" s="66" t="s">
        <v>1054</v>
      </c>
      <c r="Q629" s="66" t="s">
        <v>1055</v>
      </c>
      <c r="R629" s="66" t="s">
        <v>1056</v>
      </c>
      <c r="S629" s="66" t="s">
        <v>1057</v>
      </c>
      <c r="T629" s="66" t="s">
        <v>1058</v>
      </c>
      <c r="U629" s="8"/>
      <c r="V629" s="8"/>
    </row>
    <row r="630" spans="1:22" ht="20.25" customHeight="1">
      <c r="A630" s="243"/>
      <c r="B630" s="1"/>
      <c r="C630" s="62"/>
      <c r="D630" s="3"/>
      <c r="F630" s="3"/>
      <c r="G630" s="3"/>
      <c r="H630" s="287"/>
      <c r="I630" s="67" t="s">
        <v>36</v>
      </c>
      <c r="J630" s="68"/>
      <c r="K630" s="186"/>
      <c r="L630" s="70" t="s">
        <v>1046</v>
      </c>
      <c r="M630" s="70" t="s">
        <v>1050</v>
      </c>
      <c r="N630" s="70" t="s">
        <v>1046</v>
      </c>
      <c r="O630" s="70" t="s">
        <v>1050</v>
      </c>
      <c r="P630" s="70" t="s">
        <v>1046</v>
      </c>
      <c r="Q630" s="70" t="s">
        <v>1046</v>
      </c>
      <c r="R630" s="70" t="s">
        <v>1046</v>
      </c>
      <c r="S630" s="70" t="s">
        <v>1046</v>
      </c>
      <c r="T630" s="70" t="s">
        <v>1046</v>
      </c>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IF(SUM(L631:T631)=0,IF(COUNTIF(L631:T631,"未確認")&gt;0,"未確認",IF(COUNTIF(L631:T631,"~*")&gt;0,"*",SUM(L631:T631))),SUM(L631:T631))</f>
        <v>36</v>
      </c>
      <c r="K631" s="201" t="str">
        <f t="shared" ref="K631:K638" si="31">IF(OR(COUNTIF(L631:T631,"未確認")&gt;0,COUNTIF(L631:T631,"*")&gt;0),"※","")</f>
        <v>※</v>
      </c>
      <c r="L631" s="117">
        <v>12</v>
      </c>
      <c r="M631" s="117">
        <v>0</v>
      </c>
      <c r="N631" s="117">
        <v>0</v>
      </c>
      <c r="O631" s="117">
        <v>0</v>
      </c>
      <c r="P631" s="117">
        <v>11</v>
      </c>
      <c r="Q631" s="117">
        <v>13</v>
      </c>
      <c r="R631" s="117" t="s">
        <v>541</v>
      </c>
      <c r="S631" s="117">
        <v>0</v>
      </c>
      <c r="T631" s="117">
        <v>0</v>
      </c>
    </row>
    <row r="632" spans="1:22" s="118" customFormat="1" ht="56.15" customHeight="1">
      <c r="A632" s="252" t="s">
        <v>918</v>
      </c>
      <c r="B632" s="119"/>
      <c r="C632" s="320" t="s">
        <v>434</v>
      </c>
      <c r="D632" s="321"/>
      <c r="E632" s="321"/>
      <c r="F632" s="321"/>
      <c r="G632" s="321"/>
      <c r="H632" s="322"/>
      <c r="I632" s="122" t="s">
        <v>435</v>
      </c>
      <c r="J632" s="116">
        <f t="shared" si="30"/>
        <v>18</v>
      </c>
      <c r="K632" s="201" t="str">
        <f t="shared" si="31"/>
        <v>※</v>
      </c>
      <c r="L632" s="117">
        <v>18</v>
      </c>
      <c r="M632" s="117">
        <v>0</v>
      </c>
      <c r="N632" s="117" t="s">
        <v>541</v>
      </c>
      <c r="O632" s="117">
        <v>0</v>
      </c>
      <c r="P632" s="117" t="s">
        <v>541</v>
      </c>
      <c r="Q632" s="117" t="s">
        <v>541</v>
      </c>
      <c r="R632" s="117">
        <v>0</v>
      </c>
      <c r="S632" s="117">
        <v>0</v>
      </c>
      <c r="T632" s="117">
        <v>0</v>
      </c>
    </row>
    <row r="633" spans="1:22" s="118" customFormat="1" ht="56">
      <c r="A633" s="252" t="s">
        <v>919</v>
      </c>
      <c r="B633" s="119"/>
      <c r="C633" s="320" t="s">
        <v>436</v>
      </c>
      <c r="D633" s="321"/>
      <c r="E633" s="321"/>
      <c r="F633" s="321"/>
      <c r="G633" s="321"/>
      <c r="H633" s="322"/>
      <c r="I633" s="122" t="s">
        <v>437</v>
      </c>
      <c r="J633" s="116">
        <f t="shared" si="30"/>
        <v>42</v>
      </c>
      <c r="K633" s="201" t="str">
        <f t="shared" si="31"/>
        <v>※</v>
      </c>
      <c r="L633" s="117">
        <v>17</v>
      </c>
      <c r="M633" s="117">
        <v>0</v>
      </c>
      <c r="N633" s="117" t="s">
        <v>541</v>
      </c>
      <c r="O633" s="117">
        <v>0</v>
      </c>
      <c r="P633" s="117">
        <v>11</v>
      </c>
      <c r="Q633" s="117">
        <v>14</v>
      </c>
      <c r="R633" s="117">
        <v>0</v>
      </c>
      <c r="S633" s="117">
        <v>0</v>
      </c>
      <c r="T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c r="T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c r="Q635" s="117">
        <v>0</v>
      </c>
      <c r="R635" s="117">
        <v>0</v>
      </c>
      <c r="S635" s="117">
        <v>0</v>
      </c>
      <c r="T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t="s">
        <v>541</v>
      </c>
      <c r="Q636" s="117">
        <v>0</v>
      </c>
      <c r="R636" s="117">
        <v>0</v>
      </c>
      <c r="S636" s="117">
        <v>0</v>
      </c>
      <c r="T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c r="T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t="s">
        <v>541</v>
      </c>
      <c r="O638" s="117">
        <v>0</v>
      </c>
      <c r="P638" s="117">
        <v>0</v>
      </c>
      <c r="Q638" s="117">
        <v>0</v>
      </c>
      <c r="R638" s="117" t="s">
        <v>541</v>
      </c>
      <c r="S638" s="117">
        <v>0</v>
      </c>
      <c r="T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66" t="s">
        <v>1051</v>
      </c>
      <c r="O644" s="66" t="s">
        <v>1053</v>
      </c>
      <c r="P644" s="66" t="s">
        <v>1054</v>
      </c>
      <c r="Q644" s="66" t="s">
        <v>1055</v>
      </c>
      <c r="R644" s="66" t="s">
        <v>1056</v>
      </c>
      <c r="S644" s="66" t="s">
        <v>1057</v>
      </c>
      <c r="T644" s="66" t="s">
        <v>1058</v>
      </c>
      <c r="U644" s="8"/>
      <c r="V644" s="8"/>
    </row>
    <row r="645" spans="1:22" ht="20.25" customHeight="1">
      <c r="A645" s="243"/>
      <c r="B645" s="1"/>
      <c r="C645" s="62"/>
      <c r="D645" s="3"/>
      <c r="F645" s="3"/>
      <c r="G645" s="3"/>
      <c r="H645" s="287"/>
      <c r="I645" s="67" t="s">
        <v>36</v>
      </c>
      <c r="J645" s="68"/>
      <c r="K645" s="186"/>
      <c r="L645" s="70" t="s">
        <v>1046</v>
      </c>
      <c r="M645" s="70" t="s">
        <v>1050</v>
      </c>
      <c r="N645" s="70" t="s">
        <v>1046</v>
      </c>
      <c r="O645" s="70" t="s">
        <v>1050</v>
      </c>
      <c r="P645" s="70" t="s">
        <v>1046</v>
      </c>
      <c r="Q645" s="70" t="s">
        <v>1046</v>
      </c>
      <c r="R645" s="70" t="s">
        <v>1046</v>
      </c>
      <c r="S645" s="70" t="s">
        <v>1046</v>
      </c>
      <c r="T645" s="70" t="s">
        <v>1046</v>
      </c>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257</v>
      </c>
      <c r="K646" s="201" t="str">
        <f t="shared" ref="K646:K660" si="33">IF(OR(COUNTIF(L646:T646,"未確認")&gt;0,COUNTIF(L646:T646,"*")&gt;0),"※","")</f>
        <v>※</v>
      </c>
      <c r="L646" s="117">
        <v>50</v>
      </c>
      <c r="M646" s="117" t="s">
        <v>541</v>
      </c>
      <c r="N646" s="117">
        <v>22</v>
      </c>
      <c r="O646" s="117">
        <v>55</v>
      </c>
      <c r="P646" s="117">
        <v>45</v>
      </c>
      <c r="Q646" s="117">
        <v>34</v>
      </c>
      <c r="R646" s="117">
        <v>22</v>
      </c>
      <c r="S646" s="117">
        <v>19</v>
      </c>
      <c r="T646" s="117">
        <v>10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row>
    <row r="648" spans="1:22" s="118" customFormat="1" ht="70" customHeight="1">
      <c r="A648" s="252" t="s">
        <v>927</v>
      </c>
      <c r="B648" s="84"/>
      <c r="C648" s="188"/>
      <c r="D648" s="221"/>
      <c r="E648" s="320" t="s">
        <v>939</v>
      </c>
      <c r="F648" s="321"/>
      <c r="G648" s="321"/>
      <c r="H648" s="322"/>
      <c r="I648" s="122" t="s">
        <v>454</v>
      </c>
      <c r="J648" s="116">
        <f t="shared" si="32"/>
        <v>61</v>
      </c>
      <c r="K648" s="201" t="str">
        <f t="shared" si="33"/>
        <v>※</v>
      </c>
      <c r="L648" s="117">
        <v>18</v>
      </c>
      <c r="M648" s="117" t="s">
        <v>541</v>
      </c>
      <c r="N648" s="117">
        <v>10</v>
      </c>
      <c r="O648" s="117">
        <v>21</v>
      </c>
      <c r="P648" s="117">
        <v>12</v>
      </c>
      <c r="Q648" s="117" t="s">
        <v>541</v>
      </c>
      <c r="R648" s="117" t="s">
        <v>541</v>
      </c>
      <c r="S648" s="117" t="s">
        <v>541</v>
      </c>
      <c r="T648" s="117" t="s">
        <v>541</v>
      </c>
    </row>
    <row r="649" spans="1:22" s="118" customFormat="1" ht="70" customHeight="1">
      <c r="A649" s="252" t="s">
        <v>928</v>
      </c>
      <c r="B649" s="84"/>
      <c r="C649" s="295"/>
      <c r="D649" s="297"/>
      <c r="E649" s="320" t="s">
        <v>940</v>
      </c>
      <c r="F649" s="321"/>
      <c r="G649" s="321"/>
      <c r="H649" s="322"/>
      <c r="I649" s="122" t="s">
        <v>456</v>
      </c>
      <c r="J649" s="116">
        <f t="shared" si="32"/>
        <v>82</v>
      </c>
      <c r="K649" s="201" t="str">
        <f t="shared" si="33"/>
        <v>※</v>
      </c>
      <c r="L649" s="117">
        <v>21</v>
      </c>
      <c r="M649" s="117" t="s">
        <v>541</v>
      </c>
      <c r="N649" s="117">
        <v>10</v>
      </c>
      <c r="O649" s="117" t="s">
        <v>541</v>
      </c>
      <c r="P649" s="117">
        <v>25</v>
      </c>
      <c r="Q649" s="117">
        <v>13</v>
      </c>
      <c r="R649" s="117">
        <v>13</v>
      </c>
      <c r="S649" s="117" t="s">
        <v>541</v>
      </c>
      <c r="T649" s="117" t="s">
        <v>541</v>
      </c>
    </row>
    <row r="650" spans="1:22" s="118" customFormat="1" ht="84" customHeight="1">
      <c r="A650" s="252" t="s">
        <v>929</v>
      </c>
      <c r="B650" s="84"/>
      <c r="C650" s="295"/>
      <c r="D650" s="297"/>
      <c r="E650" s="320" t="s">
        <v>941</v>
      </c>
      <c r="F650" s="321"/>
      <c r="G650" s="321"/>
      <c r="H650" s="322"/>
      <c r="I650" s="122" t="s">
        <v>458</v>
      </c>
      <c r="J650" s="116">
        <f t="shared" si="32"/>
        <v>58</v>
      </c>
      <c r="K650" s="201" t="str">
        <f t="shared" si="33"/>
        <v>※</v>
      </c>
      <c r="L650" s="117">
        <v>14</v>
      </c>
      <c r="M650" s="117">
        <v>0</v>
      </c>
      <c r="N650" s="117" t="s">
        <v>541</v>
      </c>
      <c r="O650" s="117">
        <v>29</v>
      </c>
      <c r="P650" s="117" t="s">
        <v>541</v>
      </c>
      <c r="Q650" s="117">
        <v>15</v>
      </c>
      <c r="R650" s="117" t="s">
        <v>541</v>
      </c>
      <c r="S650" s="117" t="s">
        <v>541</v>
      </c>
      <c r="T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c r="S651" s="117">
        <v>0</v>
      </c>
      <c r="T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v>
      </c>
      <c r="L655" s="117">
        <v>13</v>
      </c>
      <c r="M655" s="117">
        <v>0</v>
      </c>
      <c r="N655" s="117">
        <v>0</v>
      </c>
      <c r="O655" s="117" t="s">
        <v>541</v>
      </c>
      <c r="P655" s="117" t="s">
        <v>541</v>
      </c>
      <c r="Q655" s="117" t="s">
        <v>541</v>
      </c>
      <c r="R655" s="117">
        <v>0</v>
      </c>
      <c r="S655" s="117" t="s">
        <v>541</v>
      </c>
      <c r="T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v>0</v>
      </c>
      <c r="P657" s="117">
        <v>0</v>
      </c>
      <c r="Q657" s="117">
        <v>0</v>
      </c>
      <c r="R657" s="117">
        <v>0</v>
      </c>
      <c r="S657" s="117" t="s">
        <v>541</v>
      </c>
      <c r="T657" s="117">
        <v>0</v>
      </c>
    </row>
    <row r="658" spans="1:22" s="118" customFormat="1" ht="56.15" customHeight="1">
      <c r="A658" s="252" t="s">
        <v>946</v>
      </c>
      <c r="B658" s="84"/>
      <c r="C658" s="320" t="s">
        <v>471</v>
      </c>
      <c r="D658" s="321"/>
      <c r="E658" s="321"/>
      <c r="F658" s="321"/>
      <c r="G658" s="321"/>
      <c r="H658" s="322"/>
      <c r="I658" s="122" t="s">
        <v>472</v>
      </c>
      <c r="J658" s="116">
        <f t="shared" si="32"/>
        <v>107</v>
      </c>
      <c r="K658" s="201" t="str">
        <f t="shared" si="33"/>
        <v>※</v>
      </c>
      <c r="L658" s="117">
        <v>18</v>
      </c>
      <c r="M658" s="117" t="s">
        <v>541</v>
      </c>
      <c r="N658" s="117">
        <v>19</v>
      </c>
      <c r="O658" s="117" t="s">
        <v>541</v>
      </c>
      <c r="P658" s="117">
        <v>22</v>
      </c>
      <c r="Q658" s="117">
        <v>13</v>
      </c>
      <c r="R658" s="117">
        <v>17</v>
      </c>
      <c r="S658" s="117" t="s">
        <v>541</v>
      </c>
      <c r="T658" s="117">
        <v>18</v>
      </c>
    </row>
    <row r="659" spans="1:22" s="118" customFormat="1" ht="70" customHeight="1">
      <c r="A659" s="252" t="s">
        <v>947</v>
      </c>
      <c r="B659" s="84"/>
      <c r="C659" s="317" t="s">
        <v>1002</v>
      </c>
      <c r="D659" s="318"/>
      <c r="E659" s="318"/>
      <c r="F659" s="318"/>
      <c r="G659" s="318"/>
      <c r="H659" s="319"/>
      <c r="I659" s="122" t="s">
        <v>476</v>
      </c>
      <c r="J659" s="116">
        <f t="shared" si="32"/>
        <v>51</v>
      </c>
      <c r="K659" s="201" t="str">
        <f t="shared" si="33"/>
        <v/>
      </c>
      <c r="L659" s="117">
        <v>0</v>
      </c>
      <c r="M659" s="117">
        <v>0</v>
      </c>
      <c r="N659" s="117">
        <v>0</v>
      </c>
      <c r="O659" s="117">
        <v>51</v>
      </c>
      <c r="P659" s="117">
        <v>0</v>
      </c>
      <c r="Q659" s="117">
        <v>0</v>
      </c>
      <c r="R659" s="117">
        <v>0</v>
      </c>
      <c r="S659" s="117">
        <v>0</v>
      </c>
      <c r="T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66" t="s">
        <v>1051</v>
      </c>
      <c r="O665" s="66" t="s">
        <v>1053</v>
      </c>
      <c r="P665" s="66" t="s">
        <v>1054</v>
      </c>
      <c r="Q665" s="66" t="s">
        <v>1055</v>
      </c>
      <c r="R665" s="66" t="s">
        <v>1056</v>
      </c>
      <c r="S665" s="66" t="s">
        <v>1057</v>
      </c>
      <c r="T665" s="66" t="s">
        <v>1058</v>
      </c>
      <c r="U665" s="8"/>
      <c r="V665" s="8"/>
    </row>
    <row r="666" spans="1:22" ht="20.25" customHeight="1">
      <c r="A666" s="243"/>
      <c r="B666" s="1"/>
      <c r="C666" s="62"/>
      <c r="D666" s="3"/>
      <c r="F666" s="3"/>
      <c r="G666" s="3"/>
      <c r="H666" s="287"/>
      <c r="I666" s="67" t="s">
        <v>36</v>
      </c>
      <c r="J666" s="68"/>
      <c r="K666" s="186"/>
      <c r="L666" s="70" t="s">
        <v>1046</v>
      </c>
      <c r="M666" s="70" t="s">
        <v>1050</v>
      </c>
      <c r="N666" s="70" t="s">
        <v>1046</v>
      </c>
      <c r="O666" s="70" t="s">
        <v>1050</v>
      </c>
      <c r="P666" s="70" t="s">
        <v>1046</v>
      </c>
      <c r="Q666" s="70" t="s">
        <v>1046</v>
      </c>
      <c r="R666" s="70" t="s">
        <v>1046</v>
      </c>
      <c r="S666" s="70" t="s">
        <v>1046</v>
      </c>
      <c r="T666" s="70" t="s">
        <v>1046</v>
      </c>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c r="P667" s="98" t="s">
        <v>533</v>
      </c>
      <c r="Q667" s="98" t="s">
        <v>533</v>
      </c>
      <c r="R667" s="98" t="s">
        <v>533</v>
      </c>
      <c r="S667" s="98" t="s">
        <v>533</v>
      </c>
      <c r="T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c r="P668" s="225" t="s">
        <v>533</v>
      </c>
      <c r="Q668" s="225" t="s">
        <v>533</v>
      </c>
      <c r="R668" s="225" t="s">
        <v>533</v>
      </c>
      <c r="S668" s="225" t="s">
        <v>533</v>
      </c>
      <c r="T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5.54</v>
      </c>
      <c r="P669" s="300" t="s">
        <v>533</v>
      </c>
      <c r="Q669" s="300" t="s">
        <v>533</v>
      </c>
      <c r="R669" s="300" t="s">
        <v>533</v>
      </c>
      <c r="S669" s="300" t="s">
        <v>533</v>
      </c>
      <c r="T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192</v>
      </c>
      <c r="P670" s="301" t="s">
        <v>533</v>
      </c>
      <c r="Q670" s="301" t="s">
        <v>533</v>
      </c>
      <c r="R670" s="301" t="s">
        <v>533</v>
      </c>
      <c r="S670" s="301" t="s">
        <v>533</v>
      </c>
      <c r="T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47</v>
      </c>
      <c r="P671" s="301" t="s">
        <v>533</v>
      </c>
      <c r="Q671" s="301" t="s">
        <v>533</v>
      </c>
      <c r="R671" s="301" t="s">
        <v>533</v>
      </c>
      <c r="S671" s="301" t="s">
        <v>533</v>
      </c>
      <c r="T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13</v>
      </c>
      <c r="P672" s="301" t="s">
        <v>533</v>
      </c>
      <c r="Q672" s="301" t="s">
        <v>533</v>
      </c>
      <c r="R672" s="301" t="s">
        <v>533</v>
      </c>
      <c r="S672" s="301" t="s">
        <v>533</v>
      </c>
      <c r="T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99</v>
      </c>
      <c r="P673" s="301" t="s">
        <v>533</v>
      </c>
      <c r="Q673" s="301" t="s">
        <v>533</v>
      </c>
      <c r="R673" s="301" t="s">
        <v>533</v>
      </c>
      <c r="S673" s="301" t="s">
        <v>533</v>
      </c>
      <c r="T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99</v>
      </c>
      <c r="P674" s="301" t="s">
        <v>533</v>
      </c>
      <c r="Q674" s="301" t="s">
        <v>533</v>
      </c>
      <c r="R674" s="301" t="s">
        <v>533</v>
      </c>
      <c r="S674" s="301" t="s">
        <v>533</v>
      </c>
      <c r="T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24.66</v>
      </c>
      <c r="P675" s="302" t="s">
        <v>533</v>
      </c>
      <c r="Q675" s="302" t="s">
        <v>533</v>
      </c>
      <c r="R675" s="302" t="s">
        <v>533</v>
      </c>
      <c r="S675" s="302" t="s">
        <v>533</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66" t="s">
        <v>1051</v>
      </c>
      <c r="O681" s="66" t="s">
        <v>1053</v>
      </c>
      <c r="P681" s="66" t="s">
        <v>1054</v>
      </c>
      <c r="Q681" s="66" t="s">
        <v>1055</v>
      </c>
      <c r="R681" s="66" t="s">
        <v>1056</v>
      </c>
      <c r="S681" s="66" t="s">
        <v>1057</v>
      </c>
      <c r="T681" s="66" t="s">
        <v>1058</v>
      </c>
      <c r="U681" s="8"/>
      <c r="V681" s="8"/>
    </row>
    <row r="682" spans="1:22" ht="20.25" customHeight="1">
      <c r="A682" s="243"/>
      <c r="B682" s="1"/>
      <c r="C682" s="62"/>
      <c r="D682" s="3"/>
      <c r="F682" s="3"/>
      <c r="G682" s="3"/>
      <c r="H682" s="287"/>
      <c r="I682" s="67" t="s">
        <v>36</v>
      </c>
      <c r="J682" s="68"/>
      <c r="K682" s="186"/>
      <c r="L682" s="70" t="s">
        <v>1046</v>
      </c>
      <c r="M682" s="70" t="s">
        <v>1050</v>
      </c>
      <c r="N682" s="70" t="s">
        <v>1046</v>
      </c>
      <c r="O682" s="70" t="s">
        <v>1050</v>
      </c>
      <c r="P682" s="70" t="s">
        <v>1046</v>
      </c>
      <c r="Q682" s="70" t="s">
        <v>1046</v>
      </c>
      <c r="R682" s="70" t="s">
        <v>1046</v>
      </c>
      <c r="S682" s="70" t="s">
        <v>1046</v>
      </c>
      <c r="T682" s="70" t="s">
        <v>1046</v>
      </c>
      <c r="U682" s="8"/>
      <c r="V682" s="8"/>
    </row>
    <row r="683" spans="1:22" s="118" customFormat="1" ht="112" customHeight="1">
      <c r="A683" s="252" t="s">
        <v>962</v>
      </c>
      <c r="B683" s="119"/>
      <c r="C683" s="317" t="s">
        <v>961</v>
      </c>
      <c r="D683" s="318"/>
      <c r="E683" s="318"/>
      <c r="F683" s="318"/>
      <c r="G683" s="318"/>
      <c r="H683" s="319"/>
      <c r="I683" s="138" t="s">
        <v>1032</v>
      </c>
      <c r="J683" s="205">
        <f>IF(SUM(L683:T683)=0,IF(COUNTIF(L683:T683,"未確認")&gt;0,"未確認",IF(COUNTIF(L683:T683,"~*")&gt;0,"*",SUM(L683:T683))),SUM(L683:T683))</f>
        <v>115</v>
      </c>
      <c r="K683" s="201" t="str">
        <f>IF(OR(COUNTIF(L683:T683,"未確認")&gt;0,COUNTIF(L683:T683,"*")&gt;0),"※","")</f>
        <v/>
      </c>
      <c r="L683" s="117">
        <v>0</v>
      </c>
      <c r="M683" s="117">
        <v>0</v>
      </c>
      <c r="N683" s="117">
        <v>35</v>
      </c>
      <c r="O683" s="117">
        <v>0</v>
      </c>
      <c r="P683" s="117">
        <v>0</v>
      </c>
      <c r="Q683" s="117">
        <v>0</v>
      </c>
      <c r="R683" s="117">
        <v>42</v>
      </c>
      <c r="S683" s="117">
        <v>13</v>
      </c>
      <c r="T683" s="117">
        <v>25</v>
      </c>
    </row>
    <row r="684" spans="1:22" s="118" customFormat="1" ht="42" customHeight="1">
      <c r="A684" s="252" t="s">
        <v>960</v>
      </c>
      <c r="B684" s="119"/>
      <c r="C684" s="320" t="s">
        <v>498</v>
      </c>
      <c r="D684" s="321"/>
      <c r="E684" s="321"/>
      <c r="F684" s="321"/>
      <c r="G684" s="321"/>
      <c r="H684" s="322"/>
      <c r="I684" s="122" t="s">
        <v>499</v>
      </c>
      <c r="J684" s="205">
        <f>IF(SUM(L684:T684)=0,IF(COUNTIF(L684:T684,"未確認")&gt;0,"未確認",IF(COUNTIF(L684:T684,"~*")&gt;0,"*",SUM(L684:T684))),SUM(L684:T684))</f>
        <v>0</v>
      </c>
      <c r="K684" s="201" t="str">
        <f>IF(OR(COUNTIF(L684:T684,"未確認")&gt;0,COUNTIF(L684:T684,"*")&gt;0),"※","")</f>
        <v/>
      </c>
      <c r="L684" s="117">
        <v>0</v>
      </c>
      <c r="M684" s="117">
        <v>0</v>
      </c>
      <c r="N684" s="117">
        <v>0</v>
      </c>
      <c r="O684" s="117">
        <v>0</v>
      </c>
      <c r="P684" s="117">
        <v>0</v>
      </c>
      <c r="Q684" s="117">
        <v>0</v>
      </c>
      <c r="R684" s="117">
        <v>0</v>
      </c>
      <c r="S684" s="117">
        <v>0</v>
      </c>
      <c r="T684" s="117">
        <v>0</v>
      </c>
    </row>
    <row r="685" spans="1:22" s="118" customFormat="1" ht="84" customHeight="1">
      <c r="A685" s="252" t="s">
        <v>959</v>
      </c>
      <c r="B685" s="119"/>
      <c r="C685" s="320" t="s">
        <v>500</v>
      </c>
      <c r="D685" s="321"/>
      <c r="E685" s="321"/>
      <c r="F685" s="321"/>
      <c r="G685" s="321"/>
      <c r="H685" s="322"/>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66" t="s">
        <v>1051</v>
      </c>
      <c r="O691" s="66" t="s">
        <v>1053</v>
      </c>
      <c r="P691" s="66" t="s">
        <v>1054</v>
      </c>
      <c r="Q691" s="66" t="s">
        <v>1055</v>
      </c>
      <c r="R691" s="66" t="s">
        <v>1056</v>
      </c>
      <c r="S691" s="66" t="s">
        <v>1057</v>
      </c>
      <c r="T691" s="66" t="s">
        <v>1058</v>
      </c>
      <c r="U691" s="8"/>
      <c r="V691" s="8"/>
    </row>
    <row r="692" spans="1:22" ht="20.25" customHeight="1">
      <c r="A692" s="243"/>
      <c r="B692" s="1"/>
      <c r="C692" s="62"/>
      <c r="D692" s="3"/>
      <c r="F692" s="3"/>
      <c r="G692" s="3"/>
      <c r="H692" s="287"/>
      <c r="I692" s="67" t="s">
        <v>36</v>
      </c>
      <c r="J692" s="68"/>
      <c r="K692" s="186"/>
      <c r="L692" s="70" t="s">
        <v>1046</v>
      </c>
      <c r="M692" s="70" t="s">
        <v>1050</v>
      </c>
      <c r="N692" s="70" t="s">
        <v>1046</v>
      </c>
      <c r="O692" s="70" t="s">
        <v>1050</v>
      </c>
      <c r="P692" s="70" t="s">
        <v>1046</v>
      </c>
      <c r="Q692" s="70" t="s">
        <v>1046</v>
      </c>
      <c r="R692" s="70" t="s">
        <v>1046</v>
      </c>
      <c r="S692" s="70" t="s">
        <v>1046</v>
      </c>
      <c r="T692" s="70" t="s">
        <v>1046</v>
      </c>
      <c r="U692" s="8"/>
      <c r="V692" s="8"/>
    </row>
    <row r="693" spans="1:22" s="118" customFormat="1" ht="56.15" customHeight="1">
      <c r="A693" s="252" t="s">
        <v>963</v>
      </c>
      <c r="B693" s="115"/>
      <c r="C693" s="320" t="s">
        <v>503</v>
      </c>
      <c r="D693" s="321"/>
      <c r="E693" s="321"/>
      <c r="F693" s="321"/>
      <c r="G693" s="321"/>
      <c r="H693" s="322"/>
      <c r="I693" s="122" t="s">
        <v>504</v>
      </c>
      <c r="J693" s="116">
        <f>IF(SUM(L693:T693)=0,IF(COUNTIF(L693:T693,"未確認")&gt;0,"未確認",IF(COUNTIF(L693:T693,"~*")&gt;0,"*",SUM(L693:T693))),SUM(L693:T693))</f>
        <v>0</v>
      </c>
      <c r="K693" s="201" t="str">
        <f>IF(OR(COUNTIF(L693:T693,"未確認")&gt;0,COUNTIF(L693:T693,"*")&gt;0),"※","")</f>
        <v/>
      </c>
      <c r="L693" s="117">
        <v>0</v>
      </c>
      <c r="M693" s="117">
        <v>0</v>
      </c>
      <c r="N693" s="117">
        <v>0</v>
      </c>
      <c r="O693" s="117">
        <v>0</v>
      </c>
      <c r="P693" s="117">
        <v>0</v>
      </c>
      <c r="Q693" s="117">
        <v>0</v>
      </c>
      <c r="R693" s="117">
        <v>0</v>
      </c>
      <c r="S693" s="117">
        <v>0</v>
      </c>
      <c r="T693" s="117">
        <v>0</v>
      </c>
    </row>
    <row r="694" spans="1:22" s="118" customFormat="1" ht="56.15" customHeight="1">
      <c r="A694" s="252" t="s">
        <v>964</v>
      </c>
      <c r="B694" s="119"/>
      <c r="C694" s="320" t="s">
        <v>505</v>
      </c>
      <c r="D694" s="321"/>
      <c r="E694" s="321"/>
      <c r="F694" s="321"/>
      <c r="G694" s="321"/>
      <c r="H694" s="322"/>
      <c r="I694" s="122" t="s">
        <v>506</v>
      </c>
      <c r="J694" s="116">
        <f>IF(SUM(L694:T694)=0,IF(COUNTIF(L694:T694,"未確認")&gt;0,"未確認",IF(COUNTIF(L694:T694,"~*")&gt;0,"*",SUM(L694:T694))),SUM(L694:T694))</f>
        <v>176</v>
      </c>
      <c r="K694" s="201" t="str">
        <f>IF(OR(COUNTIF(L694:T694,"未確認")&gt;0,COUNTIF(L694:T694,"*")&gt;0),"※","")</f>
        <v/>
      </c>
      <c r="L694" s="117">
        <v>72</v>
      </c>
      <c r="M694" s="117">
        <v>0</v>
      </c>
      <c r="N694" s="117">
        <v>0</v>
      </c>
      <c r="O694" s="117">
        <v>0</v>
      </c>
      <c r="P694" s="117">
        <v>49</v>
      </c>
      <c r="Q694" s="117">
        <v>55</v>
      </c>
      <c r="R694" s="117">
        <v>0</v>
      </c>
      <c r="S694" s="117">
        <v>0</v>
      </c>
      <c r="T694" s="117">
        <v>0</v>
      </c>
    </row>
    <row r="695" spans="1:22" s="118" customFormat="1" ht="70" customHeight="1">
      <c r="A695" s="252" t="s">
        <v>965</v>
      </c>
      <c r="B695" s="119"/>
      <c r="C695" s="317" t="s">
        <v>1006</v>
      </c>
      <c r="D695" s="318"/>
      <c r="E695" s="318"/>
      <c r="F695" s="318"/>
      <c r="G695" s="318"/>
      <c r="H695" s="319"/>
      <c r="I695" s="122" t="s">
        <v>508</v>
      </c>
      <c r="J695" s="116">
        <f>IF(SUM(L695:T695)=0,IF(COUNTIF(L695:T695,"未確認")&gt;0,"未確認",IF(COUNTIF(L695:T695,"~*")&gt;0,"*",SUM(L695:T695))),SUM(L695:T695))</f>
        <v>38</v>
      </c>
      <c r="K695" s="201" t="str">
        <f>IF(OR(COUNTIF(L695:T695,"未確認")&gt;0,COUNTIF(L695:T695,"*")&gt;0),"※","")</f>
        <v>※</v>
      </c>
      <c r="L695" s="117" t="s">
        <v>541</v>
      </c>
      <c r="M695" s="117">
        <v>0</v>
      </c>
      <c r="N695" s="117">
        <v>11</v>
      </c>
      <c r="O695" s="117">
        <v>0</v>
      </c>
      <c r="P695" s="117" t="s">
        <v>541</v>
      </c>
      <c r="Q695" s="117" t="s">
        <v>541</v>
      </c>
      <c r="R695" s="117">
        <v>17</v>
      </c>
      <c r="S695" s="117" t="s">
        <v>541</v>
      </c>
      <c r="T695" s="117">
        <v>10</v>
      </c>
    </row>
    <row r="696" spans="1:22" s="118" customFormat="1" ht="56.15" customHeight="1">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70" customHeight="1">
      <c r="A697" s="252" t="s">
        <v>967</v>
      </c>
      <c r="B697" s="119"/>
      <c r="C697" s="320" t="s">
        <v>511</v>
      </c>
      <c r="D697" s="321"/>
      <c r="E697" s="321"/>
      <c r="F697" s="321"/>
      <c r="G697" s="321"/>
      <c r="H697" s="322"/>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66" t="s">
        <v>1051</v>
      </c>
      <c r="O704" s="66" t="s">
        <v>1053</v>
      </c>
      <c r="P704" s="66" t="s">
        <v>1054</v>
      </c>
      <c r="Q704" s="66" t="s">
        <v>1055</v>
      </c>
      <c r="R704" s="66" t="s">
        <v>1056</v>
      </c>
      <c r="S704" s="66" t="s">
        <v>1057</v>
      </c>
      <c r="T704" s="66" t="s">
        <v>1058</v>
      </c>
      <c r="U704" s="8"/>
      <c r="V704" s="8"/>
    </row>
    <row r="705" spans="1:23" ht="20.25" customHeight="1">
      <c r="A705" s="243"/>
      <c r="B705" s="1"/>
      <c r="C705" s="62"/>
      <c r="D705" s="3"/>
      <c r="F705" s="3"/>
      <c r="G705" s="3"/>
      <c r="H705" s="287"/>
      <c r="I705" s="67" t="s">
        <v>36</v>
      </c>
      <c r="J705" s="68"/>
      <c r="K705" s="186"/>
      <c r="L705" s="70" t="s">
        <v>1046</v>
      </c>
      <c r="M705" s="70" t="s">
        <v>1050</v>
      </c>
      <c r="N705" s="70" t="s">
        <v>1046</v>
      </c>
      <c r="O705" s="70" t="s">
        <v>1050</v>
      </c>
      <c r="P705" s="70" t="s">
        <v>1046</v>
      </c>
      <c r="Q705" s="70" t="s">
        <v>1046</v>
      </c>
      <c r="R705" s="70" t="s">
        <v>1046</v>
      </c>
      <c r="S705" s="70" t="s">
        <v>1046</v>
      </c>
      <c r="T705" s="70" t="s">
        <v>1046</v>
      </c>
      <c r="U705" s="8"/>
      <c r="V705" s="8"/>
    </row>
    <row r="706" spans="1:23" s="118" customFormat="1" ht="56.15" customHeight="1">
      <c r="A706" s="252" t="s">
        <v>968</v>
      </c>
      <c r="B706" s="115"/>
      <c r="C706" s="320" t="s">
        <v>514</v>
      </c>
      <c r="D706" s="321"/>
      <c r="E706" s="321"/>
      <c r="F706" s="321"/>
      <c r="G706" s="321"/>
      <c r="H706" s="322"/>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70" customHeight="1">
      <c r="A707" s="252" t="s">
        <v>969</v>
      </c>
      <c r="B707" s="119"/>
      <c r="C707" s="320" t="s">
        <v>516</v>
      </c>
      <c r="D707" s="321"/>
      <c r="E707" s="321"/>
      <c r="F707" s="321"/>
      <c r="G707" s="321"/>
      <c r="H707" s="322"/>
      <c r="I707" s="122" t="s">
        <v>517</v>
      </c>
      <c r="J707" s="116">
        <f>IF(SUM(L707:T707)=0,IF(COUNTIF(L707:T707,"未確認")&gt;0,"未確認",IF(COUNTIF(L707:T707,"~*")&gt;0,"*",SUM(L707:T707))),SUM(L707:T707))</f>
        <v>0</v>
      </c>
      <c r="K707" s="201" t="str">
        <f>IF(OR(COUNTIF(L707:T707,"未確認")&gt;0,COUNTIF(L707:T707,"*")&gt;0),"※","")</f>
        <v/>
      </c>
      <c r="L707" s="117">
        <v>0</v>
      </c>
      <c r="M707" s="117">
        <v>0</v>
      </c>
      <c r="N707" s="117">
        <v>0</v>
      </c>
      <c r="O707" s="117">
        <v>0</v>
      </c>
      <c r="P707" s="117">
        <v>0</v>
      </c>
      <c r="Q707" s="117">
        <v>0</v>
      </c>
      <c r="R707" s="117">
        <v>0</v>
      </c>
      <c r="S707" s="117">
        <v>0</v>
      </c>
      <c r="T707" s="117">
        <v>0</v>
      </c>
    </row>
    <row r="708" spans="1:23" s="118" customFormat="1" ht="70" customHeight="1">
      <c r="A708" s="252" t="s">
        <v>970</v>
      </c>
      <c r="B708" s="119"/>
      <c r="C708" s="317" t="s">
        <v>1007</v>
      </c>
      <c r="D708" s="318"/>
      <c r="E708" s="318"/>
      <c r="F708" s="318"/>
      <c r="G708" s="318"/>
      <c r="H708" s="319"/>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70" customHeight="1">
      <c r="A709" s="252" t="s">
        <v>971</v>
      </c>
      <c r="B709" s="119"/>
      <c r="C709" s="317" t="s">
        <v>1008</v>
      </c>
      <c r="D709" s="318"/>
      <c r="E709" s="318"/>
      <c r="F709" s="318"/>
      <c r="G709" s="318"/>
      <c r="H709" s="319"/>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ADF2B47-8BE7-4E3B-B48F-460FBD6840A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2019-12-23T00:55:44Z</dcterms:modified>
</cp:coreProperties>
</file>