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25EF3A0-ED93-4924-A2D0-E5A84A706A8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<sst xmlns="http://schemas.openxmlformats.org/spreadsheetml/2006/main" count="3099" uniqueCount="1051">
  <si>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</si>
  <si>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</si>
  <si>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</si>
  <si>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</si>
  <si>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</si>
  <si>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</si>
  <si>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</si>
  <si>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</si>
  <si>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</si>
  <si>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</si>
  <si>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</si>
  <si>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</si>
  <si>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</si>
  <si>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</si>
  <si>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</si>
  <si>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</si>
  <si>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</si>
  <si>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</si>
  <si>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</si>
  <si>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</si>
  <si>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</si>
  <si>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</si>
  <si>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</si>
  <si>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</si>
  <si>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</si>
  <si>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</si>
  <si>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</si>
  <si>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</si>
  <si>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</si>
  <si>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</si>
  <si>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</si>
  <si>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</si>
  <si>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</si>
  <si>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</si>
  <si>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</si>
  <si>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</si>
  <si>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</si>
  <si>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</si>
  <si>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</si>
  <si>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</si>
  <si>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</si>
  <si>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</si>
  <si>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</si>
  <si>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</si>
  <si>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</si>
  <si>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</si>
  <si>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</si>
  <si>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</si>
  <si>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</si>
  <si>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</si>
  <si>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</si>
  <si>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</si>
  <si>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</si>
  <si>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</si>
  <si>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</si>
  <si>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</si>
  <si>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</si>
  <si>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</si>
  <si>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</si>
  <si>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</si>
  <si>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</si>
  <si>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</si>
  <si>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</si>
  <si>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</si>
  <si>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</si>
  <si>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</si>
  <si>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</si>
  <si>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</si>
  <si>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</si>
  <si>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</si>
  <si>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</si>
  <si>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</si>
  <si>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</si>
  <si>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</si>
  <si>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</si>
  <si>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</si>
  <si>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</si>
  <si>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</si>
  <si>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</si>
  <si>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</si>
  <si>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</si>
  <si>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</si>
  <si>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</si>
  <si>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</si>
  <si>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</si>
  <si>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</si>
  <si>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</si>
  <si>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</si>
  <si>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</si>
  <si>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</si>
  <si>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</si>
  <si>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</si>
  <si>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</si>
  <si>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</si>
  <si>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</si>
  <si>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</si>
  <si>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</si>
  <si>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</si>
  <si>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</si>
  <si>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</si>
  <si>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</si>
  <si>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</si>
  <si>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</si>
  <si>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</si>
  <si>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</si>
  <si>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</si>
  <si>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</si>
  <si>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</si>
  <si>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</si>
  <si>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</si>
  <si>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</si>
  <si>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</si>
  <si>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</si>
  <si>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</si>
  <si>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</si>
  <si>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</si>
  <si>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</si>
  <si>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</si>
  <si>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</si>
  <si>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</si>
  <si>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</si>
  <si>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</si>
  <si>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</si>
  <si>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</si>
  <si>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</si>
  <si>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</si>
  <si>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</si>
  <si>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</si>
  <si>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</si>
  <si>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</si>
  <si>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</si>
  <si>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</si>
  <si>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</si>
  <si>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</si>
  <si>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</si>
  <si>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</si>
  <si>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</si>
  <si>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</si>
  <si>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</si>
  <si>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</si>
  <si>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</si>
  <si>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</si>
  <si>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</si>
  <si>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</si>
  <si>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</si>
  <si>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</si>
  <si>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</si>
  <si>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</si>
  <si>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</si>
  <si>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</si>
  <si>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</si>
  <si>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</si>
  <si>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</si>
  <si>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</si>
  <si>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</si>
  <si>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</si>
  <si>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</si>
  <si>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</si>
  <si>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</si>
  <si>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</si>
  <si>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</si>
  <si>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</si>
  <si>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</si>
  <si>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</si>
  <si>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</si>
  <si>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</si>
  <si>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</si>
  <si>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</si>
  <si>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</si>
  <si>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</si>
  <si>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</si>
  <si>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</si>
  <si>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</si>
  <si>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</si>
  <si>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</si>
  <si>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</si>
  <si>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</si>
  <si>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</si>
  <si>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</si>
  <si>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</si>
  <si>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</si>
  <si>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</si>
  <si>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</si>
  <si>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</si>
  <si>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</si>
  <si>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</si>
  <si>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</si>
  <si>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</si>
  <si>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</si>
  <si>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</si>
  <si>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</si>
  <si>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</si>
  <si>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</si>
  <si>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</si>
  <si>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</si>
  <si>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</si>
  <si>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</si>
  <si>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</si>
  <si>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</si>
  <si>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</si>
  <si>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</si>
  <si>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</si>
  <si>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</si>
  <si>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</si>
  <si>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</si>
  <si>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</si>
  <si>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</si>
  <si>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</si>
  <si>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</si>
  <si>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</si>
  <si>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</si>
  <si>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</si>
  <si>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</si>
  <si>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</si>
  <si>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</si>
  <si>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</si>
  <si>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</si>
  <si>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</si>
  <si>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</si>
  <si>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</si>
  <si>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</si>
  <si>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</si>
  <si>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</si>
  <si>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</si>
  <si>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</si>
  <si>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</si>
  <si>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</si>
  <si>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</si>
  <si>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</si>
  <si>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</si>
  <si>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</si>
  <si>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</si>
  <si>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</si>
  <si>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</si>
  <si>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</si>
  <si>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</si>
  <si>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</si>
  <si>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</si>
  <si>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</si>
  <si>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</si>
  <si>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</si>
  <si>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</si>
  <si>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</si>
  <si>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</si>
  <si>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</si>
  <si>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</si>
  <si>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</si>
  <si>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</si>
  <si>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</si>
  <si>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</si>
  <si>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</si>
  <si>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</si>
  <si>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</si>
  <si>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</si>
  <si>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</si>
  <si>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</si>
  <si>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</si>
  <si>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</si>
  <si>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</si>
  <si>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</si>
  <si>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</si>
  <si>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</si>
  <si>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</si>
  <si>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</si>
  <si>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</si>
  <si>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</si>
  <si>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</si>
  <si>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</si>
  <si>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</si>
  <si>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</si>
  <si>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</si>
  <si>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</si>
  <si>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</si>
  <si>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</si>
  <si>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</si>
  <si>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</si>
  <si>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</si>
  <si>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</si>
  <si>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</si>
  <si>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</si>
  <si>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</si>
  <si>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</si>
  <si>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</si>
  <si>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</si>
  <si>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</si>
  <si>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</si>
  <si>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</si>
  <si>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</si>
  <si>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</si>
  <si>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</si>
  <si>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</si>
  <si>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</si>
  <si>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</si>
  <si>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</si>
  <si>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</si>
  <si>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</si>
  <si>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</si>
  <si>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</si>
  <si>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</si>
  <si>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</si>
  <si>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</si>
  <si>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</si>
  <si>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</si>
  <si>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</si>
  <si>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</si>
  <si>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</si>
  <si>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</si>
  <si>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</si>
  <si>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</si>
  <si>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</si>
  <si>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</si>
  <si>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</si>
  <si>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</si>
  <si>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</si>
  <si>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</si>
  <si>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</si>
  <si>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</si>
  <si>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</si>
  <si>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</si>
  <si>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</si>
  <si>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</si>
  <si>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</si>
  <si>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</si>
  <si>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</si>
  <si>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</si>
  <si>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</si>
  <si>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</si>
  <si>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</si>
  <si>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</si>
  <si>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</si>
  <si>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</si>
  <si>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</si>
  <si>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</si>
  <si>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</si>
  <si>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</si>
  <si>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</si>
  <si>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</si>
  <si>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</si>
  <si>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</si>
  <si>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</si>
  <si>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</si>
  <si>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</si>
  <si>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</si>
  <si>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</si>
  <si>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</si>
  <si>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</si>
  <si>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</si>
  <si>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</si>
  <si>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</si>
  <si>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</si>
  <si>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</si>
  <si>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</si>
  <si>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</si>
  <si>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</si>
  <si>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</si>
  <si>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</si>
  <si>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</si>
  <si>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</si>
  <si>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</si>
  <si>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</si>
  <si>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</si>
  <si>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</si>
  <si>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</si>
  <si>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</si>
  <si>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</si>
  <si>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</si>
  <si>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</si>
  <si>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</si>
  <si>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</si>
  <si>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</si>
  <si>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</si>
  <si>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</si>
  <si>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</si>
  <si>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</si>
  <si>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</si>
  <si>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</si>
  <si>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</si>
  <si>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</si>
  <si>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</si>
  <si>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</si>
  <si>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</si>
  <si>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</si>
  <si>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</si>
  <si>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</si>
  <si>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</si>
  <si>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</si>
  <si>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</si>
  <si>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</si>
  <si>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</si>
  <si>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</si>
  <si>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</si>
  <si>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</si>
  <si>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</si>
  <si>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</si>
  <si>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</si>
  <si>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</si>
  <si>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</si>
  <si>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</si>
  <si>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</si>
  <si>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</si>
  <si>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</si>
  <si>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</si>
  <si>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</si>
  <si>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</si>
  <si>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</si>
  <si>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</si>
  <si>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</si>
  <si>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</si>
  <si>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</si>
  <si>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</si>
  <si>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</si>
  <si>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</si>
  <si>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</si>
  <si>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</si>
  <si>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</si>
  <si>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</si>
  <si>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</si>
  <si>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</si>
  <si>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</si>
  <si>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</si>
  <si>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</si>
  <si>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</si>
  <si>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</si>
  <si>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</si>
  <si>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</si>
  <si>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</si>
  <si>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</si>
  <si>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</si>
  <si>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</si>
  <si>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</si>
  <si>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</si>
  <si>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</si>
  <si>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</si>
  <si>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</si>
  <si>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</si>
  <si>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</si>
  <si>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</si>
  <si>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</si>
  <si>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</si>
  <si>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</si>
  <si>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</si>
  <si>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</si>
  <si>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</si>
  <si>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</si>
  <si>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</si>
  <si>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</si>
  <si>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</si>
  <si>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</si>
  <si>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</si>
  <si>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</si>
  <si>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</si>
  <si>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</si>
  <si>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</si>
  <si>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</si>
  <si>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</si>
  <si>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</si>
  <si>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</si>
  <si>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</si>
  <si>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</si>
  <si>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</si>
  <si>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</si>
  <si>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</si>
  <si>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</si>
  <si>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</si>
  <si>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</si>
  <si>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</si>
  <si>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</si>
  <si>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</si>
  <si>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</si>
  <si>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</si>
  <si>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</si>
  <si>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</si>
  <si>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</si>
  <si>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</si>
  <si>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</si>
  <si>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</si>
  <si>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</si>
  <si>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</si>
  <si>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</si>
  <si>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</si>
  <si>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</si>
  <si>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</si>
  <si>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</si>
  <si>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</si>
  <si>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</si>
  <si>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</si>
  <si>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</si>
  <si>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</si>
  <si>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</si>
  <si>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</si>
  <si>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</si>
  <si>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</si>
  <si>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</si>
  <si>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</si>
  <si>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</si>
  <si>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</si>
  <si>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</si>
  <si>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</si>
  <si>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</si>
  <si>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</si>
  <si>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</si>
  <si>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</si>
  <si>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</si>
  <si>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</si>
  <si>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</si>
  <si>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</si>
  <si>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</si>
  <si>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</si>
  <si>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</si>
  <si>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</si>
  <si>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</si>
  <si>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</si>
  <si>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</si>
  <si>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</si>
  <si>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</si>
  <si>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</si>
  <si>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</si>
  <si>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</si>
  <si>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</si>
  <si>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</si>
  <si>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</si>
  <si>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</si>
  <si>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</si>
  <si>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</si>
  <si>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</si>
  <si>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</si>
  <si>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</si>
  <si>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</si>
  <si>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</si>
  <si>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</si>
  <si>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</si>
  <si>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</si>
  <si>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</si>
  <si>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</si>
  <si>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</si>
  <si>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</si>
  <si>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</si>
  <si>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</si>
  <si>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</si>
  <si>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</si>
  <si>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</si>
  <si>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</si>
  <si>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</si>
  <si>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</si>
  <si>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</si>
  <si>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</si>
  <si>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</si>
  <si>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</si>
  <si>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</si>
  <si>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</si>
  <si>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</si>
  <si>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</si>
  <si>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</si>
  <si>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</si>
  <si>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</si>
  <si>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</si>
  <si>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</si>
  <si>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</si>
  <si>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</si>
  <si>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</si>
  <si>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</si>
  <si>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</si>
  <si>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</si>
  <si>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</si>
  <si>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</si>
  <si>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</si>
  <si>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</si>
  <si>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</si>
  <si>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</si>
  <si>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</si>
  <si>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</si>
  <si>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</si>
  <si>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</si>
  <si>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</si>
  <si>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</si>
  <si>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</si>
  <si>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</si>
  <si>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</si>
  <si>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</si>
  <si>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</si>
  <si>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</si>
  <si>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</si>
  <si>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</si>
  <si>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</si>
  <si>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</si>
  <si>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</si>
  <si>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</si>
  <si>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</si>
  <si>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</si>
  <si>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</si>
  <si>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</si>
  <si>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</si>
  <si>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</si>
  <si>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</si>
  <si>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</si>
  <si>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</si>
  <si>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</si>
  <si>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</si>
  <si>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</si>
  <si>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</si>
  <si>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</si>
  <si>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</si>
  <si>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</si>
  <si>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</si>
  <si>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</si>
  <si>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</si>
  <si>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</si>
  <si>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</si>
  <si>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</si>
  <si>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</si>
  <si>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</si>
  <si>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</si>
  <si>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</si>
  <si>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</si>
  <si>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</si>
  <si>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</si>
  <si>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</si>
  <si>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</si>
  <si>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</si>
  <si>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</si>
  <si>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</si>
  <si>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</si>
  <si>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</si>
  <si>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</si>
  <si>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</si>
  <si>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</si>
  <si>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</si>
  <si>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</si>
  <si>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</si>
  <si>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</si>
  <si>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</si>
  <si>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</si>
  <si>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</si>
  <si>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</si>
  <si>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</si>
  <si>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</si>
  <si>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</si>
  <si>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</si>
  <si>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</si>
  <si>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</si>
  <si>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</si>
  <si>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</si>
  <si>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</si>
  <si>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</si>
  <si>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</si>
  <si>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</si>
  <si>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</si>
  <si>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</si>
  <si>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</si>
  <si>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</si>
  <si>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</si>
  <si>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</si>
  <si>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</si>
  <si>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</si>
  <si>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</si>
  <si>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</si>
  <si>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</si>
  <si>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</si>
  <si>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</si>
  <si>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</si>
  <si>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</si>
  <si>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</si>
  <si>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</si>
  <si>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</si>
  <si>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</si>
  <si>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</si>
  <si>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</si>
  <si>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</si>
  <si>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</si>
  <si>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</si>
  <si>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</si>
  <si>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</si>
  <si>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</si>
  <si>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</si>
  <si>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</si>
  <si>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</si>
  <si>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</si>
  <si>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</si>
  <si>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</si>
  <si>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</si>
  <si>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</si>
  <si>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</si>
  <si>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</si>
  <si>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</si>
  <si>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</si>
  <si>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</si>
  <si>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</si>
  <si>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</si>
  <si>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</si>
  <si>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</si>
  <si>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</si>
  <si>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</si>
  <si>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</si>
  <si>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</si>
  <si>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</si>
  <si>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</si>
  <si>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</si>
  <si>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</si>
  <si>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</si>
  <si>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</si>
  <si>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</si>
  <si>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</si>
  <si>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</si>
  <si>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</si>
  <si>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</si>
  <si>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</si>
  <si>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</si>
  <si>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</si>
  <si>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</si>
  <si>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</si>
  <si>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</si>
  <si>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</si>
  <si>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</si>
  <si>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</si>
  <si>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</si>
  <si>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</si>
  <si>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</si>
  <si>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</si>
  <si>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</si>
  <si>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</si>
  <si>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</si>
  <si>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</si>
  <si>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</si>
  <si>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</si>
  <si>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</si>
  <si>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</si>
  <si>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</si>
  <si>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</si>
  <si>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</si>
  <si>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</si>
  <si>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</si>
  <si>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</si>
  <si>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</si>
  <si>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</si>
  <si>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</si>
  <si>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</si>
  <si>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</si>
  <si>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</si>
  <si>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</si>
  <si>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</si>
  <si>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</si>
  <si>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</si>
  <si>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</si>
  <si>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</si>
  <si>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</si>
  <si>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</si>
  <si>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</si>
  <si>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</si>
  <si>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</si>
  <si>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</si>
  <si>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</si>
  <si>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</si>
  <si>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</si>
  <si>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</si>
  <si>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</si>
  <si>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</si>
  <si>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</si>
  <si>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</si>
  <si>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</si>
  <si>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</si>
  <si>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</si>
  <si>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</si>
  <si>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</si>
  <si>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</si>
  <si>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</si>
  <si>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</si>
  <si>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</si>
  <si>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</si>
  <si>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</si>
  <si>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</si>
  <si>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</si>
  <si>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</si>
  <si>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</si>
  <si>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</si>
  <si>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</si>
  <si>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</si>
  <si>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</si>
  <si>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</si>
  <si>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</si>
  <si>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</si>
  <si>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</si>
  <si>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</si>
  <si>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</si>
  <si>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</si>
  <si>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</si>
  <si>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</si>
  <si>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</si>
  <si>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</si>
  <si>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</si>
  <si>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</si>
  <si>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</si>
  <si>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</si>
  <si>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</si>
  <si>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</si>
  <si>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</si>
  <si>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</si>
  <si>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</si>
  <si>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</si>
  <si>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</si>
  <si>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</si>
  <si>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</si>
  <si>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</si>
  <si>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</si>
  <si>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</si>
  <si>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</si>
  <si>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</si>
  <si>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</si>
  <si>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</si>
  <si>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</si>
  <si>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</si>
  <si>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</si>
  <si>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</si>
  <si>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</si>
  <si>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</si>
  <si>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</si>
  <si>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</si>
  <si>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</si>
  <si>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</si>
  <si>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</si>
  <si>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</si>
  <si>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</si>
  <si>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</si>
  <si>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</si>
  <si>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</si>
  <si>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</si>
  <si>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</si>
  <si>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</si>
  <si>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</si>
  <si>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</si>
  <si>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</si>
  <si>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</si>
  <si>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</si>
  <si>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</si>
  <si>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</si>
  <si>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</si>
  <si>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</si>
  <si>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</si>
  <si>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</si>
  <si>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</si>
  <si>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</si>
  <si>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</si>
  <si>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</si>
  <si>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</si>
  <si>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</si>
  <si>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</si>
  <si>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</si>
  <si>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</si>
  <si>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</si>
  <si>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</si>
  <si>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</si>
  <si>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</si>
  <si>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</si>
  <si>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</si>
  <si>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</si>
  <si>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</si>
  <si>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</si>
  <si>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</si>
  <si>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</si>
  <si>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</si>
  <si>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</si>
  <si>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</si>
  <si>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</si>
  <si>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</si>
  <si>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</si>
  <si>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</si>
  <si>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</si>
  <si>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</si>
  <si>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</si>
  <si>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</si>
  <si>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</si>
  <si>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</si>
  <si>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</si>
  <si>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</si>
  <si>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</si>
  <si>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</si>
  <si>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</si>
  <si>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</si>
  <si>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</si>
  <si>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</si>
  <si>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</si>
  <si>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</si>
  <si>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</si>
  <si>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</si>
  <si>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</si>
  <si>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</si>
  <si>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</si>
  <si>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</si>
  <si>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</si>
  <si>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</si>
  <si>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</si>
  <si>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</si>
  <si>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</si>
  <si>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</si>
  <si>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</si>
  <si>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</si>
  <si>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</si>
  <si>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</si>
  <si>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</si>
  <si>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</si>
  <si>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</si>
  <si>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</si>
  <si>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</si>
  <si>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</si>
  <si>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</si>
  <si>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</si>
  <si>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</si>
  <si>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</si>
  <si>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</si>
  <si>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</si>
  <si>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</si>
  <si>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</si>
  <si>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</si>
  <si>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</si>
  <si>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</si>
  <si>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</si>
  <si>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</si>
  <si>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</si>
  <si>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</si>
  <si>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</si>
  <si>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</si>
  <si>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</si>
  <si>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</si>
  <si>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</si>
  <si>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</si>
  <si>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</si>
  <si>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</si>
  <si>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</si>
  <si>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</si>
  <si>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</si>
  <si>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</si>
  <si>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</si>
  <si>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</si>
  <si>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</si>
  <si>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</si>
  <si>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</si>
  <si>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</si>
  <si>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</si>
  <si>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</si>
  <si>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</si>
  <si>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</si>
  <si>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</si>
  <si>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</si>
  <si>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</si>
  <si>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</si>
  <si>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</si>
  <si>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</si>
  <si>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</si>
  <si>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</si>
  <si>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</si>
  <si>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</si>
  <si>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</si>
  <si>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</si>
  <si>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</si>
  <si>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</si>
  <si>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</si>
  <si>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</si>
  <si>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</si>
  <si>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</si>
  <si>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</si>
  <si>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</si>
  <si>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</si>
  <si>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</si>
  <si>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</si>
  <si>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</si>
  <si>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</si>
  <si>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</si>
  <si>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</si>
  <si>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</si>
  <si>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</si>
  <si>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</si>
  <si>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</si>
  <si>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</si>
  <si>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</si>
  <si>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</si>
  <si>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</si>
  <si>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</si>
  <si>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</si>
  <si>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</si>
  <si>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</si>
  <si>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</si>
  <si>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</si>
  <si>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</si>
  <si>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</si>
  <si>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</si>
  <si>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</si>
  <si>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</si>
  <si>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</si>
  <si>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</si>
  <si>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</si>
  <si>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</si>
  <si>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</si>
  <si>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</si>
  <si>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</si>
  <si>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</si>
  <si>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</si>
  <si>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</si>
  <si>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</si>
  <si>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</si>
  <si>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</si>
  <si>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</si>
  <si>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</si>
  <si>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</si>
  <si>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</si>
  <si>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</si>
  <si>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</si>
  <si>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</si>
  <si>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</si>
  <si>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</si>
  <si>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</si>
  <si>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</si>
  <si>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</si>
  <si>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</si>
  <si>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</si>
  <si>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</si>
  <si>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</si>
  <si>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</si>
  <si>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</si>
  <si>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</si>
  <si>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</si>
  <si>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</si>
  <si>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</si>
  <si>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</si>
  <si>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</si>
  <si>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</si>
  <si>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</si>
  <si>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</si>
  <si>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</si>
  <si>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</si>
  <si>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</si>
  <si>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</si>
  <si>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</si>
  <si>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</si>
  <si>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</si>
  <si>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</si>
  <si>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</si>
  <si>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</si>
  <si>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</si>
  <si>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高田上谷病院</t>
    <phoneticPr fontId="3"/>
  </si>
  <si>
    <t>〒651-1421 西宮市山口町上山口４丁目２６番１４号</t>
    <phoneticPr fontId="3"/>
  </si>
  <si>
    <t>〇</t>
  </si>
  <si>
    <t>医療法人</t>
  </si>
  <si>
    <t>複数の診療科で活用</t>
  </si>
  <si>
    <t>内科</t>
  </si>
  <si>
    <t>外科</t>
  </si>
  <si>
    <t>循環器内科</t>
  </si>
  <si>
    <t>ＤＰＣ病院ではない</t>
  </si>
  <si>
    <t>有</t>
  </si>
  <si>
    <t>-</t>
    <phoneticPr fontId="3"/>
  </si>
  <si>
    <t>本館</t>
  </si>
  <si>
    <t>急性期機能</t>
  </si>
  <si>
    <t>北館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</si>
</sst>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88</v>
      </c>
      <c r="K99" s="237" t="str">
        <f>IF(OR(COUNTIF(L99:M99,"未確認")&gt;0,COUNTIF(L99:M99,"~*")&gt;0),"※","")</f>
        <v/>
      </c>
      <c r="L99" s="258">
        <v>44</v>
      </c>
      <c r="M99" s="258">
        <v>44</v>
      </c>
    </row>
    <row r="100" spans="1:22" s="83" customFormat="1" ht="34.5" customHeight="1">
      <c r="A100" s="244" t="s">
        <v>611</v>
      </c>
      <c r="B100" s="84"/>
      <c r="C100" s="396"/>
      <c r="D100" s="397"/>
      <c r="E100" s="409"/>
      <c r="F100" s="410"/>
      <c r="G100" s="415" t="s">
        <v>44</v>
      </c>
      <c r="H100" s="417"/>
      <c r="I100" s="420"/>
      <c r="J100" s="256">
        <f t="shared" si="0"/>
        <v>42</v>
      </c>
      <c r="K100" s="237" t="str">
        <f>IF(OR(COUNTIF(L100:M100,"未確認")&gt;0,COUNTIF(L100:M100,"~*")&gt;0),"※","")</f>
        <v/>
      </c>
      <c r="L100" s="258">
        <v>21</v>
      </c>
      <c r="M100" s="258">
        <v>21</v>
      </c>
    </row>
    <row r="101" spans="1:22" s="83" customFormat="1" ht="34.5" customHeight="1">
      <c r="A101" s="244" t="s">
        <v>610</v>
      </c>
      <c r="B101" s="84"/>
      <c r="C101" s="396"/>
      <c r="D101" s="397"/>
      <c r="E101" s="320" t="s">
        <v>45</v>
      </c>
      <c r="F101" s="321"/>
      <c r="G101" s="321"/>
      <c r="H101" s="322"/>
      <c r="I101" s="420"/>
      <c r="J101" s="256">
        <f t="shared" si="0"/>
        <v>88</v>
      </c>
      <c r="K101" s="237" t="str">
        <f>IF(OR(COUNTIF(L101:M101,"未確認")&gt;0,COUNTIF(L101:M101,"~*")&gt;0),"※","")</f>
        <v/>
      </c>
      <c r="L101" s="258">
        <v>44</v>
      </c>
      <c r="M101" s="258">
        <v>44</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IF(OR(COUNTIF(L101:M101,"未確認")&gt;0,COUNTIF(L101:M101,"~*")&gt;0),"※","")</f>
        <v/>
      </c>
      <c r="L102" s="258">
        <v>44</v>
      </c>
      <c r="M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44</v>
      </c>
      <c r="M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109</v>
      </c>
      <c r="K154" s="264" t="str">
        <f t="shared" si="3"/>
        <v/>
      </c>
      <c r="L154" s="117">
        <v>57</v>
      </c>
      <c r="M154" s="117">
        <v>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8</v>
      </c>
      <c r="M269" s="147">
        <v>7</v>
      </c>
    </row>
    <row r="270" spans="1:22" s="83" customFormat="1" ht="34.5" customHeight="1">
      <c r="A270" s="249" t="s">
        <v>725</v>
      </c>
      <c r="B270" s="120"/>
      <c r="C270" s="371"/>
      <c r="D270" s="371"/>
      <c r="E270" s="371"/>
      <c r="F270" s="371"/>
      <c r="G270" s="371" t="s">
        <v>148</v>
      </c>
      <c r="H270" s="371"/>
      <c r="I270" s="404"/>
      <c r="J270" s="266">
        <f t="shared" si="9"/>
        <v>3.6</v>
      </c>
      <c r="K270" s="81" t="str">
        <f t="shared" si="8"/>
        <v/>
      </c>
      <c r="L270" s="148">
        <v>2.1</v>
      </c>
      <c r="M270" s="148">
        <v>1.5</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7</v>
      </c>
      <c r="M271" s="147">
        <v>4</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4</v>
      </c>
      <c r="M273" s="147">
        <v>2</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0.3</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3.4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745</v>
      </c>
      <c r="K392" s="81" t="str">
        <f t="shared" ref="K392:K397" si="12">IF(OR(COUNTIF(L392:M392,"未確認")&gt;0,COUNTIF(L392:M392,"~*")&gt;0),"※","")</f>
        <v/>
      </c>
      <c r="L392" s="147">
        <v>423</v>
      </c>
      <c r="M392" s="147">
        <v>322</v>
      </c>
    </row>
    <row r="393" spans="1:22" s="83" customFormat="1" ht="34.5" customHeight="1">
      <c r="A393" s="249" t="s">
        <v>773</v>
      </c>
      <c r="B393" s="84"/>
      <c r="C393" s="370"/>
      <c r="D393" s="380"/>
      <c r="E393" s="320" t="s">
        <v>224</v>
      </c>
      <c r="F393" s="321"/>
      <c r="G393" s="321"/>
      <c r="H393" s="322"/>
      <c r="I393" s="343"/>
      <c r="J393" s="140">
        <f t="shared" si="11"/>
        <v>171</v>
      </c>
      <c r="K393" s="81" t="str">
        <f t="shared" si="12"/>
        <v/>
      </c>
      <c r="L393" s="147">
        <v>68</v>
      </c>
      <c r="M393" s="147">
        <v>103</v>
      </c>
    </row>
    <row r="394" spans="1:22" s="83" customFormat="1" ht="34.5" customHeight="1">
      <c r="A394" s="250" t="s">
        <v>774</v>
      </c>
      <c r="B394" s="84"/>
      <c r="C394" s="370"/>
      <c r="D394" s="381"/>
      <c r="E394" s="320" t="s">
        <v>225</v>
      </c>
      <c r="F394" s="321"/>
      <c r="G394" s="321"/>
      <c r="H394" s="322"/>
      <c r="I394" s="343"/>
      <c r="J394" s="140">
        <f t="shared" si="11"/>
        <v>433</v>
      </c>
      <c r="K394" s="81" t="str">
        <f t="shared" si="12"/>
        <v/>
      </c>
      <c r="L394" s="147">
        <v>265</v>
      </c>
      <c r="M394" s="147">
        <v>168</v>
      </c>
    </row>
    <row r="395" spans="1:22" s="83" customFormat="1" ht="34.5" customHeight="1">
      <c r="A395" s="250" t="s">
        <v>775</v>
      </c>
      <c r="B395" s="84"/>
      <c r="C395" s="370"/>
      <c r="D395" s="382"/>
      <c r="E395" s="320" t="s">
        <v>226</v>
      </c>
      <c r="F395" s="321"/>
      <c r="G395" s="321"/>
      <c r="H395" s="322"/>
      <c r="I395" s="343"/>
      <c r="J395" s="140">
        <f t="shared" si="11"/>
        <v>141</v>
      </c>
      <c r="K395" s="81" t="str">
        <f t="shared" si="12"/>
        <v/>
      </c>
      <c r="L395" s="147">
        <v>90</v>
      </c>
      <c r="M395" s="147">
        <v>51</v>
      </c>
    </row>
    <row r="396" spans="1:22" s="83" customFormat="1" ht="34.5" customHeight="1">
      <c r="A396" s="250" t="s">
        <v>776</v>
      </c>
      <c r="B396" s="1"/>
      <c r="C396" s="370"/>
      <c r="D396" s="320" t="s">
        <v>227</v>
      </c>
      <c r="E396" s="321"/>
      <c r="F396" s="321"/>
      <c r="G396" s="321"/>
      <c r="H396" s="322"/>
      <c r="I396" s="343"/>
      <c r="J396" s="140">
        <f t="shared" si="11"/>
        <v>25593</v>
      </c>
      <c r="K396" s="81" t="str">
        <f t="shared" si="12"/>
        <v/>
      </c>
      <c r="L396" s="147">
        <v>12940</v>
      </c>
      <c r="M396" s="147">
        <v>12653</v>
      </c>
    </row>
    <row r="397" spans="1:22" s="83" customFormat="1" ht="34.5" customHeight="1">
      <c r="A397" s="250" t="s">
        <v>777</v>
      </c>
      <c r="B397" s="119"/>
      <c r="C397" s="370"/>
      <c r="D397" s="320" t="s">
        <v>228</v>
      </c>
      <c r="E397" s="321"/>
      <c r="F397" s="321"/>
      <c r="G397" s="321"/>
      <c r="H397" s="322"/>
      <c r="I397" s="344"/>
      <c r="J397" s="140">
        <f t="shared" si="11"/>
        <v>739</v>
      </c>
      <c r="K397" s="81" t="str">
        <f t="shared" si="12"/>
        <v/>
      </c>
      <c r="L397" s="147">
        <v>417</v>
      </c>
      <c r="M397" s="147">
        <v>322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745</v>
      </c>
      <c r="K405" s="81" t="str">
        <f t="shared" ref="K405:K422" si="14">IF(OR(COUNTIF(L405:M405,"未確認")&gt;0,COUNTIF(L405:M405,"~*")&gt;0),"※","")</f>
        <v/>
      </c>
      <c r="L405" s="147">
        <v>423</v>
      </c>
      <c r="M405" s="147">
        <v>322</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224</v>
      </c>
      <c r="K407" s="81" t="str">
        <f t="shared" si="14"/>
        <v/>
      </c>
      <c r="L407" s="147">
        <v>193</v>
      </c>
      <c r="M407" s="147">
        <v>31</v>
      </c>
    </row>
    <row r="408" spans="1:22" s="83" customFormat="1" ht="34.5" customHeight="1">
      <c r="A408" s="251" t="s">
        <v>781</v>
      </c>
      <c r="B408" s="119"/>
      <c r="C408" s="369"/>
      <c r="D408" s="369"/>
      <c r="E408" s="320" t="s">
        <v>236</v>
      </c>
      <c r="F408" s="321"/>
      <c r="G408" s="321"/>
      <c r="H408" s="322"/>
      <c r="I408" s="361"/>
      <c r="J408" s="140">
        <f t="shared" si="13"/>
        <v>67</v>
      </c>
      <c r="K408" s="81" t="str">
        <f t="shared" si="14"/>
        <v/>
      </c>
      <c r="L408" s="147">
        <v>24</v>
      </c>
      <c r="M408" s="147">
        <v>43</v>
      </c>
    </row>
    <row r="409" spans="1:22" s="83" customFormat="1" ht="34.5" customHeight="1">
      <c r="A409" s="251" t="s">
        <v>782</v>
      </c>
      <c r="B409" s="119"/>
      <c r="C409" s="369"/>
      <c r="D409" s="369"/>
      <c r="E409" s="317" t="s">
        <v>989</v>
      </c>
      <c r="F409" s="318"/>
      <c r="G409" s="318"/>
      <c r="H409" s="319"/>
      <c r="I409" s="361"/>
      <c r="J409" s="140">
        <f t="shared" si="13"/>
        <v>453</v>
      </c>
      <c r="K409" s="81" t="str">
        <f t="shared" si="14"/>
        <v/>
      </c>
      <c r="L409" s="147">
        <v>206</v>
      </c>
      <c r="M409" s="147">
        <v>247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723</v>
      </c>
      <c r="K413" s="81" t="str">
        <f t="shared" si="14"/>
        <v/>
      </c>
      <c r="L413" s="147">
        <v>419</v>
      </c>
      <c r="M413" s="147">
        <v>304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196</v>
      </c>
      <c r="K415" s="81" t="str">
        <f t="shared" si="14"/>
        <v/>
      </c>
      <c r="L415" s="147">
        <v>166</v>
      </c>
      <c r="M415" s="147">
        <v>30</v>
      </c>
    </row>
    <row r="416" spans="1:22" s="83" customFormat="1" ht="34.5" customHeight="1">
      <c r="A416" s="251" t="s">
        <v>789</v>
      </c>
      <c r="B416" s="119"/>
      <c r="C416" s="369"/>
      <c r="D416" s="369"/>
      <c r="E416" s="320" t="s">
        <v>243</v>
      </c>
      <c r="F416" s="321"/>
      <c r="G416" s="321"/>
      <c r="H416" s="322"/>
      <c r="I416" s="361"/>
      <c r="J416" s="140">
        <f t="shared" si="13"/>
        <v>39</v>
      </c>
      <c r="K416" s="81" t="str">
        <f t="shared" si="14"/>
        <v/>
      </c>
      <c r="L416" s="147">
        <v>28</v>
      </c>
      <c r="M416" s="147">
        <v>11</v>
      </c>
    </row>
    <row r="417" spans="1:22" s="83" customFormat="1" ht="34.5" customHeight="1">
      <c r="A417" s="251" t="s">
        <v>790</v>
      </c>
      <c r="B417" s="119"/>
      <c r="C417" s="369"/>
      <c r="D417" s="369"/>
      <c r="E417" s="320" t="s">
        <v>244</v>
      </c>
      <c r="F417" s="321"/>
      <c r="G417" s="321"/>
      <c r="H417" s="322"/>
      <c r="I417" s="361"/>
      <c r="J417" s="140">
        <f t="shared" si="13"/>
        <v>237</v>
      </c>
      <c r="K417" s="81" t="str">
        <f t="shared" si="14"/>
        <v/>
      </c>
      <c r="L417" s="147">
        <v>12</v>
      </c>
      <c r="M417" s="147">
        <v>225</v>
      </c>
    </row>
    <row r="418" spans="1:22" s="83" customFormat="1" ht="34.5" customHeight="1">
      <c r="A418" s="251" t="s">
        <v>791</v>
      </c>
      <c r="B418" s="119"/>
      <c r="C418" s="369"/>
      <c r="D418" s="369"/>
      <c r="E418" s="320" t="s">
        <v>245</v>
      </c>
      <c r="F418" s="321"/>
      <c r="G418" s="321"/>
      <c r="H418" s="322"/>
      <c r="I418" s="361"/>
      <c r="J418" s="140">
        <f t="shared" si="13"/>
        <v>134</v>
      </c>
      <c r="K418" s="81" t="str">
        <f t="shared" si="14"/>
        <v/>
      </c>
      <c r="L418" s="147">
        <v>129</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19</v>
      </c>
      <c r="M420" s="147">
        <v>4</v>
      </c>
    </row>
    <row r="421" spans="1:22" s="83" customFormat="1" ht="34.5" customHeight="1">
      <c r="A421" s="251" t="s">
        <v>794</v>
      </c>
      <c r="B421" s="119"/>
      <c r="C421" s="369"/>
      <c r="D421" s="369"/>
      <c r="E421" s="320" t="s">
        <v>247</v>
      </c>
      <c r="F421" s="321"/>
      <c r="G421" s="321"/>
      <c r="H421" s="322"/>
      <c r="I421" s="361"/>
      <c r="J421" s="140">
        <f t="shared" si="13"/>
        <v>94</v>
      </c>
      <c r="K421" s="81" t="str">
        <f t="shared" si="14"/>
        <v/>
      </c>
      <c r="L421" s="147">
        <v>65</v>
      </c>
      <c r="M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723</v>
      </c>
      <c r="K430" s="193" t="str">
        <f>IF(OR(COUNTIF(L430:M430,"未確認")&gt;0,COUNTIF(L430:M430,"~*")&gt;0),"※","")</f>
        <v/>
      </c>
      <c r="L430" s="147">
        <v>419</v>
      </c>
      <c r="M430" s="147">
        <v>304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25</v>
      </c>
      <c r="K431" s="193" t="str">
        <f>IF(OR(COUNTIF(L431:M431,"未確認")&gt;0,COUNTIF(L431:M431,"~*")&gt;0),"※","")</f>
        <v/>
      </c>
      <c r="L431" s="147">
        <v>2</v>
      </c>
      <c r="M431" s="147">
        <v>23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v>
      </c>
      <c r="K432" s="193" t="str">
        <f>IF(OR(COUNTIF(L432:M432,"未確認")&gt;0,COUNTIF(L432:M432,"~*")&gt;0),"※","")</f>
        <v/>
      </c>
      <c r="L432" s="147">
        <v>6</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691</v>
      </c>
      <c r="K433" s="193" t="str">
        <f>IF(OR(COUNTIF(L433:M433,"未確認")&gt;0,COUNTIF(L433:M433,"~*")&gt;0),"※","")</f>
        <v/>
      </c>
      <c r="L433" s="147">
        <v>411</v>
      </c>
      <c r="M433" s="147">
        <v>280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t="s">
        <v>541</v>
      </c>
      <c r="M522" s="117" t="s">
        <v>541</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29</v>
      </c>
      <c r="K593" s="201" t="str">
        <f>IF(OR(COUNTIF(L593:M593,"未確認")&gt;0,COUNTIF(L593:M593,"*")&gt;0),"※","")</f>
        <v/>
      </c>
      <c r="L593" s="117">
        <v>18</v>
      </c>
      <c r="M593" s="117">
        <v>11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436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502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v>
      </c>
      <c r="L632" s="117" t="s">
        <v>541</v>
      </c>
      <c r="M632" s="117">
        <v>27</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v>14</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t="s">
        <v>541</v>
      </c>
      <c r="M635" s="117">
        <v>11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32</v>
      </c>
      <c r="K646" s="201" t="str">
        <f t="shared" ref="K646:K660" si="33">IF(OR(COUNTIF(L646:M646,"未確認")&gt;0,COUNTIF(L646:M646,"*")&gt;0),"※","")</f>
        <v/>
      </c>
      <c r="L646" s="117">
        <v>15</v>
      </c>
      <c r="M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v>14</v>
      </c>
      <c r="M650" s="117" t="s">
        <v>541</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
      </c>
      <c r="L651" s="117">
        <v>0</v>
      </c>
      <c r="M651" s="117">
        <v>12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4EF55AF-A791-4D47-BCCC-FB572A8D7B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2019-12-23T00:55:40Z</dcterms:modified>
</cp:coreProperties>
</file>