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2E12FD1-A264-4FDB-9204-793E74AD3FB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<sst xmlns="http://schemas.openxmlformats.org/spreadsheetml/2006/main" count="2944" uniqueCount="1049">
  <si>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</si>
  <si>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</si>
  <si>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</si>
  <si>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</si>
  <si>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</si>
  <si>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</si>
  <si>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</si>
  <si>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</si>
  <si>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</si>
  <si>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</si>
  <si>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</si>
  <si>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</si>
  <si>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</si>
  <si>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</si>
  <si>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</si>
  <si>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</si>
  <si>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</si>
  <si>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</si>
  <si>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</si>
  <si>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</si>
  <si>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</si>
  <si>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</si>
  <si>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</si>
  <si>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</si>
  <si>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</si>
  <si>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</si>
  <si>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</si>
  <si>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</si>
  <si>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</si>
  <si>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</si>
  <si>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</si>
  <si>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</si>
  <si>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</si>
  <si>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</si>
  <si>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</si>
  <si>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</si>
  <si>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</si>
  <si>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</si>
  <si>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</si>
  <si>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</si>
  <si>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</si>
  <si>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</si>
  <si>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</si>
  <si>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</si>
  <si>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</si>
  <si>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</si>
  <si>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</si>
  <si>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</si>
  <si>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</si>
  <si>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</si>
  <si>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</si>
  <si>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</si>
  <si>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</si>
  <si>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</si>
  <si>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</si>
  <si>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</si>
  <si>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</si>
  <si>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</si>
  <si>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</si>
  <si>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</si>
  <si>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</si>
  <si>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</si>
  <si>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</si>
  <si>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</si>
  <si>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</si>
  <si>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</si>
  <si>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</si>
  <si>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</si>
  <si>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</si>
  <si>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</si>
  <si>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</si>
  <si>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</si>
  <si>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</si>
  <si>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</si>
  <si>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</si>
  <si>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</si>
  <si>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</si>
  <si>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</si>
  <si>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</si>
  <si>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</si>
  <si>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</si>
  <si>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</si>
  <si>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</si>
  <si>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</si>
  <si>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</si>
  <si>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</si>
  <si>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</si>
  <si>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</si>
  <si>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</si>
  <si>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</si>
  <si>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</si>
  <si>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</si>
  <si>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</si>
  <si>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</si>
  <si>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</si>
  <si>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</si>
  <si>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</si>
  <si>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</si>
  <si>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</si>
  <si>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</si>
  <si>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</si>
  <si>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</si>
  <si>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</si>
  <si>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</si>
  <si>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</si>
  <si>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</si>
  <si>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</si>
  <si>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</si>
  <si>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</si>
  <si>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</si>
  <si>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</si>
  <si>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</si>
  <si>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</si>
  <si>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</si>
  <si>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</si>
  <si>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</si>
  <si>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</si>
  <si>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</si>
  <si>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</si>
  <si>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</si>
  <si>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</si>
  <si>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</si>
  <si>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</si>
  <si>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</si>
  <si>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</si>
  <si>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</si>
  <si>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</si>
  <si>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</si>
  <si>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</si>
  <si>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</si>
  <si>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</si>
  <si>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</si>
  <si>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</si>
  <si>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</si>
  <si>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</si>
  <si>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</si>
  <si>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</si>
  <si>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</si>
  <si>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</si>
  <si>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</si>
  <si>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</si>
  <si>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</si>
  <si>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</si>
  <si>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</si>
  <si>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</si>
  <si>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</si>
  <si>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</si>
  <si>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</si>
  <si>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</si>
  <si>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</si>
  <si>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</si>
  <si>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</si>
  <si>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</si>
  <si>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</si>
  <si>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</si>
  <si>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</si>
  <si>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</si>
  <si>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</si>
  <si>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</si>
  <si>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</si>
  <si>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</si>
  <si>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</si>
  <si>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</si>
  <si>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</si>
  <si>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</si>
  <si>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</si>
  <si>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</si>
  <si>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</si>
  <si>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</si>
  <si>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</si>
  <si>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</si>
  <si>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</si>
  <si>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</si>
  <si>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</si>
  <si>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</si>
  <si>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</si>
  <si>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</si>
  <si>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</si>
  <si>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</si>
  <si>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</si>
  <si>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</si>
  <si>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</si>
  <si>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</si>
  <si>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</si>
  <si>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</si>
  <si>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</si>
  <si>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</si>
  <si>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</si>
  <si>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</si>
  <si>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</si>
  <si>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</si>
  <si>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</si>
  <si>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</si>
  <si>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</si>
  <si>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</si>
  <si>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</si>
  <si>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</si>
  <si>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</si>
  <si>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</si>
  <si>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</si>
  <si>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</si>
  <si>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</si>
  <si>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</si>
  <si>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</si>
  <si>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</si>
  <si>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</si>
  <si>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</si>
  <si>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</si>
  <si>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</si>
  <si>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</si>
  <si>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</si>
  <si>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</si>
  <si>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</si>
  <si>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</si>
  <si>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</si>
  <si>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</si>
  <si>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</si>
  <si>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</si>
  <si>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</si>
  <si>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</si>
  <si>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</si>
  <si>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</si>
  <si>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</si>
  <si>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</si>
  <si>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</si>
  <si>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</si>
  <si>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</si>
  <si>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</si>
  <si>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</si>
  <si>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</si>
  <si>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</si>
  <si>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</si>
  <si>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</si>
  <si>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</si>
  <si>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</si>
  <si>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</si>
  <si>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</si>
  <si>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</si>
  <si>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</si>
  <si>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</si>
  <si>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</si>
  <si>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</si>
  <si>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</si>
  <si>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</si>
  <si>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</si>
  <si>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</si>
  <si>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</si>
  <si>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</si>
  <si>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</si>
  <si>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</si>
  <si>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</si>
  <si>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</si>
  <si>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</si>
  <si>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</si>
  <si>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</si>
  <si>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</si>
  <si>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</si>
  <si>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</si>
  <si>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</si>
  <si>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</si>
  <si>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</si>
  <si>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</si>
  <si>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</si>
  <si>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</si>
  <si>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</si>
  <si>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</si>
  <si>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</si>
  <si>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</si>
  <si>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</si>
  <si>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</si>
  <si>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</si>
  <si>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</si>
  <si>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</si>
  <si>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</si>
  <si>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</si>
  <si>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</si>
  <si>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</si>
  <si>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</si>
  <si>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</si>
  <si>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</si>
  <si>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</si>
  <si>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</si>
  <si>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</si>
  <si>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</si>
  <si>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</si>
  <si>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</si>
  <si>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</si>
  <si>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</si>
  <si>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</si>
  <si>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</si>
  <si>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</si>
  <si>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</si>
  <si>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</si>
  <si>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</si>
  <si>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</si>
  <si>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</si>
  <si>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</si>
  <si>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</si>
  <si>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</si>
  <si>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</si>
  <si>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</si>
  <si>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</si>
  <si>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</si>
  <si>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</si>
  <si>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</si>
  <si>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</si>
  <si>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</si>
  <si>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</si>
  <si>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</si>
  <si>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</si>
  <si>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</si>
  <si>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</si>
  <si>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</si>
  <si>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</si>
  <si>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</si>
  <si>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</si>
  <si>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</si>
  <si>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</si>
  <si>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</si>
  <si>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</si>
  <si>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</si>
  <si>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</si>
  <si>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</si>
  <si>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</si>
  <si>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</si>
  <si>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</si>
  <si>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</si>
  <si>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</si>
  <si>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</si>
  <si>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</si>
  <si>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</si>
  <si>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</si>
  <si>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</si>
  <si>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</si>
  <si>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</si>
  <si>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</si>
  <si>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</si>
  <si>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</si>
  <si>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</si>
  <si>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</si>
  <si>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</si>
  <si>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</si>
  <si>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</si>
  <si>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</si>
  <si>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</si>
  <si>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</si>
  <si>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</si>
  <si>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</si>
  <si>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</si>
  <si>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</si>
  <si>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</si>
  <si>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</si>
  <si>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</si>
  <si>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</si>
  <si>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</si>
  <si>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</si>
  <si>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</si>
  <si>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</si>
  <si>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</si>
  <si>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</si>
  <si>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</si>
  <si>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</si>
  <si>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</si>
  <si>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</si>
  <si>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</si>
  <si>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</si>
  <si>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</si>
  <si>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</si>
  <si>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</si>
  <si>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</si>
  <si>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</si>
  <si>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</si>
  <si>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</si>
  <si>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</si>
  <si>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</si>
  <si>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</si>
  <si>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</si>
  <si>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</si>
  <si>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</si>
  <si>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</si>
  <si>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</si>
  <si>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</si>
  <si>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</si>
  <si>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</si>
  <si>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</si>
  <si>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</si>
  <si>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</si>
  <si>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</si>
  <si>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</si>
  <si>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</si>
  <si>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</si>
  <si>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</si>
  <si>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</si>
  <si>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</si>
  <si>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</si>
  <si>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</si>
  <si>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</si>
  <si>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</si>
  <si>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</si>
  <si>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</si>
  <si>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</si>
  <si>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</si>
  <si>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</si>
  <si>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</si>
  <si>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</si>
  <si>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</si>
  <si>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</si>
  <si>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</si>
  <si>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</si>
  <si>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</si>
  <si>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</si>
  <si>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</si>
  <si>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</si>
  <si>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</si>
  <si>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</si>
  <si>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</si>
  <si>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</si>
  <si>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</si>
  <si>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</si>
  <si>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</si>
  <si>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</si>
  <si>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</si>
  <si>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</si>
  <si>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</si>
  <si>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</si>
  <si>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</si>
  <si>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</si>
  <si>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</si>
  <si>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</si>
  <si>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</si>
  <si>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</si>
  <si>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</si>
  <si>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</si>
  <si>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</si>
  <si>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</si>
  <si>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</si>
  <si>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</si>
  <si>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</si>
  <si>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</si>
  <si>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</si>
  <si>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</si>
  <si>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</si>
  <si>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</si>
  <si>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</si>
  <si>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</si>
  <si>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</si>
  <si>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</si>
  <si>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</si>
  <si>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</si>
  <si>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</si>
  <si>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</si>
  <si>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</si>
  <si>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</si>
  <si>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</si>
  <si>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</si>
  <si>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</si>
  <si>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</si>
  <si>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</si>
  <si>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</si>
  <si>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</si>
  <si>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</si>
  <si>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</si>
  <si>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</si>
  <si>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</si>
  <si>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</si>
  <si>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</si>
  <si>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</si>
  <si>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</si>
  <si>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</si>
  <si>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</si>
  <si>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</si>
  <si>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</si>
  <si>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</si>
  <si>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</si>
  <si>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</si>
  <si>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</si>
  <si>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</si>
  <si>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</si>
  <si>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</si>
  <si>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</si>
  <si>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</si>
  <si>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</si>
  <si>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</si>
  <si>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</si>
  <si>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</si>
  <si>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</si>
  <si>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</si>
  <si>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</si>
  <si>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</si>
  <si>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</si>
  <si>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</si>
  <si>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</si>
  <si>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</si>
  <si>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</si>
  <si>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</si>
  <si>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</si>
  <si>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</si>
  <si>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</si>
  <si>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</si>
  <si>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</si>
  <si>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</si>
  <si>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</si>
  <si>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</si>
  <si>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</si>
  <si>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</si>
  <si>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</si>
  <si>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</si>
  <si>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</si>
  <si>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</si>
  <si>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</si>
  <si>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</si>
  <si>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</si>
  <si>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</si>
  <si>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</si>
  <si>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</si>
  <si>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</si>
  <si>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</si>
  <si>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</si>
  <si>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</si>
  <si>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</si>
  <si>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</si>
  <si>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</si>
  <si>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</si>
  <si>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</si>
  <si>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</si>
  <si>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</si>
  <si>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</si>
  <si>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</si>
  <si>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</si>
  <si>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</si>
  <si>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</si>
  <si>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</si>
  <si>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</si>
  <si>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</si>
  <si>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</si>
  <si>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</si>
  <si>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</si>
  <si>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</si>
  <si>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</si>
  <si>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</si>
  <si>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</si>
  <si>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</si>
  <si>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</si>
  <si>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</si>
  <si>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</si>
  <si>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</si>
  <si>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</si>
  <si>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</si>
  <si>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</si>
  <si>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</si>
  <si>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</si>
  <si>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</si>
  <si>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</si>
  <si>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</si>
  <si>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</si>
  <si>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</si>
  <si>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</si>
  <si>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</si>
  <si>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</si>
  <si>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</si>
  <si>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</si>
  <si>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</si>
  <si>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</si>
  <si>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</si>
  <si>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</si>
  <si>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</si>
  <si>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</si>
  <si>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</si>
  <si>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</si>
  <si>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</si>
  <si>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</si>
  <si>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</si>
  <si>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</si>
  <si>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</si>
  <si>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</si>
  <si>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</si>
  <si>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</si>
  <si>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</si>
  <si>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</si>
  <si>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</si>
  <si>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</si>
  <si>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</si>
  <si>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</si>
  <si>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</si>
  <si>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</si>
  <si>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</si>
  <si>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</si>
  <si>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</si>
  <si>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</si>
  <si>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</si>
  <si>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</si>
  <si>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</si>
  <si>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</si>
  <si>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</si>
  <si>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</si>
  <si>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</si>
  <si>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</si>
  <si>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</si>
  <si>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</si>
  <si>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</si>
  <si>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</si>
  <si>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</si>
  <si>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</si>
  <si>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</si>
  <si>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</si>
  <si>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</si>
  <si>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</si>
  <si>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</si>
  <si>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</si>
  <si>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</si>
  <si>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</si>
  <si>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</si>
  <si>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</si>
  <si>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</si>
  <si>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</si>
  <si>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</si>
  <si>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</si>
  <si>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</si>
  <si>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</si>
  <si>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</si>
  <si>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</si>
  <si>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</si>
  <si>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</si>
  <si>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</si>
  <si>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</si>
  <si>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</si>
  <si>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</si>
  <si>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</si>
  <si>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</si>
  <si>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</si>
  <si>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</si>
  <si>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</si>
  <si>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</si>
  <si>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</si>
  <si>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</si>
  <si>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</si>
  <si>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</si>
  <si>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</si>
  <si>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</si>
  <si>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</si>
  <si>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</si>
  <si>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</si>
  <si>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</si>
  <si>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</si>
  <si>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</si>
  <si>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</si>
  <si>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</si>
  <si>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</si>
  <si>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</si>
  <si>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</si>
  <si>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</si>
  <si>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</si>
  <si>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</si>
  <si>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</si>
  <si>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</si>
  <si>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</si>
  <si>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</si>
  <si>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</si>
  <si>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</si>
  <si>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</si>
  <si>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</si>
  <si>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</si>
  <si>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</si>
  <si>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</si>
  <si>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</si>
  <si>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</si>
  <si>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</si>
  <si>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</si>
  <si>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</si>
  <si>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</si>
  <si>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</si>
  <si>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</si>
  <si>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</si>
  <si>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</si>
  <si>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</si>
  <si>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</si>
  <si>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</si>
  <si>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</si>
  <si>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</si>
  <si>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</si>
  <si>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</si>
  <si>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</si>
  <si>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</si>
  <si>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</si>
  <si>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</si>
  <si>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</si>
  <si>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</si>
  <si>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</si>
  <si>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</si>
  <si>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</si>
  <si>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</si>
  <si>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</si>
  <si>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</si>
  <si>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</si>
  <si>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</si>
  <si>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</si>
  <si>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</si>
  <si>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</si>
  <si>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</si>
  <si>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</si>
  <si>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</si>
  <si>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</si>
  <si>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</si>
  <si>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</si>
  <si>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</si>
  <si>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</si>
  <si>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</si>
  <si>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</si>
  <si>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</si>
  <si>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</si>
  <si>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</si>
  <si>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</si>
  <si>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</si>
  <si>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</si>
  <si>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</si>
  <si>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</si>
  <si>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</si>
  <si>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</si>
  <si>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</si>
  <si>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</si>
  <si>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</si>
  <si>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</si>
  <si>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</si>
  <si>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</si>
  <si>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</si>
  <si>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</si>
  <si>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</si>
  <si>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</si>
  <si>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</si>
  <si>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</si>
  <si>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</si>
  <si>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</si>
  <si>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</si>
  <si>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</si>
  <si>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</si>
  <si>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</si>
  <si>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</si>
  <si>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</si>
  <si>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</si>
  <si>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</si>
  <si>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</si>
  <si>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</si>
  <si>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</si>
  <si>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</si>
  <si>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</si>
  <si>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</si>
  <si>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</si>
  <si>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</si>
  <si>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</si>
  <si>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</si>
  <si>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</si>
  <si>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</si>
  <si>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</si>
  <si>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</si>
  <si>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</si>
  <si>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</si>
  <si>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</si>
  <si>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</si>
  <si>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</si>
  <si>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</si>
  <si>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</si>
  <si>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</si>
  <si>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</si>
  <si>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</si>
  <si>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</si>
  <si>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</si>
  <si>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</si>
  <si>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</si>
  <si>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</si>
  <si>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</si>
  <si>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</si>
  <si>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</si>
  <si>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</si>
  <si>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</si>
  <si>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</si>
  <si>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</si>
  <si>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</si>
  <si>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</si>
  <si>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</si>
  <si>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</si>
  <si>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</si>
  <si>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</si>
  <si>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</si>
  <si>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</si>
  <si>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</si>
  <si>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</si>
  <si>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</si>
  <si>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</si>
  <si>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</si>
  <si>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</si>
  <si>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</si>
  <si>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</si>
  <si>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</si>
  <si>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</si>
  <si>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</si>
  <si>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</si>
  <si>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</si>
  <si>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</si>
  <si>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</si>
  <si>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</si>
  <si>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</si>
  <si>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</si>
  <si>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</si>
  <si>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</si>
  <si>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</si>
  <si>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</si>
  <si>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</si>
  <si>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</si>
  <si>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</si>
  <si>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</si>
  <si>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</si>
  <si>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</si>
  <si>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</si>
  <si>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</si>
  <si>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</si>
  <si>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</si>
  <si>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</si>
  <si>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</si>
  <si>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</si>
  <si>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</si>
  <si>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</si>
  <si>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</si>
  <si>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</si>
  <si>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</si>
  <si>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</si>
  <si>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</si>
  <si>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</si>
  <si>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</si>
  <si>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</si>
  <si>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</si>
  <si>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</si>
  <si>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</si>
  <si>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</si>
  <si>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</si>
  <si>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</si>
  <si>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</si>
  <si>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</si>
  <si>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</si>
  <si>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</si>
  <si>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</si>
  <si>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</si>
  <si>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</si>
  <si>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</si>
  <si>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</si>
  <si>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</si>
  <si>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</si>
  <si>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</si>
  <si>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</si>
  <si>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</si>
  <si>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</si>
  <si>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</si>
  <si>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</si>
  <si>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</si>
  <si>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</si>
  <si>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</si>
  <si>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</si>
  <si>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</si>
  <si>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</si>
  <si>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</si>
  <si>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</si>
  <si>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</si>
  <si>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</si>
  <si>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</si>
  <si>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</si>
  <si>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</si>
  <si>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</si>
  <si>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</si>
  <si>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</si>
  <si>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</si>
  <si>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</si>
  <si>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</si>
  <si>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</si>
  <si>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</si>
  <si>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</si>
  <si>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</si>
  <si>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</si>
  <si>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</si>
  <si>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</si>
  <si>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</si>
  <si>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</si>
  <si>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</si>
  <si>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</si>
  <si>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</si>
  <si>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</si>
  <si>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</si>
  <si>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</si>
  <si>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</si>
  <si>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</si>
  <si>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</si>
  <si>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</si>
  <si>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</si>
  <si>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</si>
  <si>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</si>
  <si>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</si>
  <si>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</si>
  <si>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</si>
  <si>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</si>
  <si>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</si>
  <si>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</si>
  <si>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</si>
  <si>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</si>
  <si>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</si>
  <si>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</si>
  <si>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</si>
  <si>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</si>
  <si>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</si>
  <si>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</si>
  <si>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</si>
  <si>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</si>
  <si>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</si>
  <si>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</si>
  <si>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</si>
  <si>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</si>
  <si>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</si>
  <si>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</si>
  <si>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</si>
  <si>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</si>
  <si>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</si>
  <si>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</si>
  <si>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</si>
  <si>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</si>
  <si>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</si>
  <si>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</si>
  <si>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</si>
  <si>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</si>
  <si>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</si>
  <si>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</si>
  <si>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</si>
  <si>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</si>
  <si>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</si>
  <si>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</si>
  <si>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</si>
  <si>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</si>
  <si>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</si>
  <si>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</si>
  <si>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</si>
  <si>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</si>
  <si>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</si>
  <si>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</si>
  <si>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</si>
  <si>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</si>
  <si>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</si>
  <si>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</si>
  <si>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</si>
  <si>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</si>
  <si>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</si>
  <si>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</si>
  <si>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</si>
  <si>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</si>
  <si>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</si>
  <si>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</si>
  <si>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</si>
  <si>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</si>
  <si>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</si>
  <si>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</si>
  <si>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</si>
  <si>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</si>
  <si>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</si>
  <si>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</si>
  <si>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</si>
  <si>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</si>
  <si>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</si>
  <si>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</si>
  <si>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</si>
  <si>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</si>
  <si>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</si>
  <si>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</si>
  <si>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</si>
  <si>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</si>
  <si>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</si>
  <si>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</si>
  <si>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</si>
  <si>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</si>
  <si>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</si>
  <si>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</si>
  <si>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</si>
  <si>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</si>
  <si>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</si>
  <si>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</si>
  <si>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</si>
  <si>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</si>
  <si>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</si>
  <si>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</si>
  <si>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</si>
  <si>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</si>
  <si>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</si>
  <si>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</si>
  <si>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</si>
  <si>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</si>
  <si>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</si>
  <si>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</si>
  <si>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</si>
  <si>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</si>
  <si>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</si>
  <si>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</si>
  <si>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</si>
  <si>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</si>
  <si>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</si>
  <si>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</si>
  <si>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</si>
  <si>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</si>
  <si>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</si>
  <si>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</si>
  <si>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</si>
  <si>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</si>
  <si>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</si>
  <si>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</si>
  <si>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</si>
  <si>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</si>
  <si>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</si>
  <si>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</si>
  <si>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</si>
  <si>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</si>
  <si>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</si>
  <si>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</si>
  <si>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</si>
  <si>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</si>
  <si>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</si>
  <si>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</si>
  <si>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</si>
  <si>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</si>
  <si>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</si>
  <si>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</si>
  <si>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</si>
  <si>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</si>
  <si>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</si>
  <si>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</si>
  <si>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</si>
  <si>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</si>
  <si>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</si>
  <si>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</si>
  <si>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</si>
  <si>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</si>
  <si>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</si>
  <si>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</si>
  <si>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</si>
  <si>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</si>
  <si>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母と子の上田病院</t>
    <phoneticPr fontId="3"/>
  </si>
  <si>
    <t>〒651-0066 神戸市中央区国香通１－１－４</t>
    <phoneticPr fontId="3"/>
  </si>
  <si>
    <t>〇</t>
  </si>
  <si>
    <t>医療法人</t>
  </si>
  <si>
    <t>複数の診療科で活用</t>
  </si>
  <si>
    <t>産婦人科</t>
  </si>
  <si>
    <t>麻酔科</t>
  </si>
  <si>
    <t>ＤＰＣ病院ではない</t>
  </si>
  <si>
    <t>有</t>
  </si>
  <si>
    <t>-</t>
    <phoneticPr fontId="3"/>
  </si>
  <si>
    <t>一般病棟１０対１</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</si>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</sst>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57</v>
      </c>
      <c r="K99" s="237" t="str">
        <f>IF(OR(COUNTIF(L99:L99,"未確認")&gt;0,COUNTIF(L99:L99,"~*")&gt;0),"※","")</f>
        <v/>
      </c>
      <c r="L99" s="258">
        <v>57</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57</v>
      </c>
      <c r="K101" s="237" t="str">
        <f>IF(OR(COUNTIF(L101:L101,"未確認")&gt;0,COUNTIF(L101:L101,"~*")&gt;0),"※","")</f>
        <v/>
      </c>
      <c r="L101" s="258">
        <v>57</v>
      </c>
    </row>
    <row r="102" spans="1:22" s="83" customFormat="1" ht="34.5" customHeight="1">
      <c r="A102" s="244" t="s">
        <v>610</v>
      </c>
      <c r="B102" s="84"/>
      <c r="C102" s="376"/>
      <c r="D102" s="378"/>
      <c r="E102" s="316" t="s">
        <v>612</v>
      </c>
      <c r="F102" s="317"/>
      <c r="G102" s="317"/>
      <c r="H102" s="318"/>
      <c r="I102" s="419"/>
      <c r="J102" s="256">
        <f t="shared" si="0"/>
        <v>57</v>
      </c>
      <c r="K102" s="237" t="str">
        <f t="shared" ref="K102:K111" si="1">IF(OR(COUNTIF(L101:L101,"未確認")&gt;0,COUNTIF(L101:L101,"~*")&gt;0),"※","")</f>
        <v/>
      </c>
      <c r="L102" s="258">
        <v>57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534</v>
      </c>
    </row>
    <row r="123" spans="1:22" s="83" customFormat="1" ht="40.5" customHeight="1">
      <c r="A123" s="244" t="s">
        <v>620</v>
      </c>
      <c r="B123" s="1"/>
      <c r="C123" s="288"/>
      <c r="D123" s="289"/>
      <c r="E123" s="376"/>
      <c r="F123" s="377"/>
      <c r="G123" s="377"/>
      <c r="H123" s="378"/>
      <c r="I123" s="340"/>
      <c r="J123" s="105"/>
      <c r="K123" s="106"/>
      <c r="L123" s="98" t="s">
        <v>1043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57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68</v>
      </c>
      <c r="K151" s="264" t="str">
        <f t="shared" si="3"/>
        <v/>
      </c>
      <c r="L151" s="117">
        <v>68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9</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18</v>
      </c>
      <c r="K275" s="81" t="str">
        <f t="shared" si="8"/>
        <v/>
      </c>
      <c r="L275" s="147">
        <v>18</v>
      </c>
    </row>
    <row r="276" spans="1:12" s="83" customFormat="1" ht="34.5" customHeight="1">
      <c r="A276" s="249" t="s">
        <v>728</v>
      </c>
      <c r="B276" s="84"/>
      <c r="C276" s="371"/>
      <c r="D276" s="371"/>
      <c r="E276" s="371"/>
      <c r="F276" s="371"/>
      <c r="G276" s="370" t="s">
        <v>148</v>
      </c>
      <c r="H276" s="370"/>
      <c r="I276" s="403"/>
      <c r="J276" s="266">
        <f t="shared" si="9"/>
        <v>0.8</v>
      </c>
      <c r="K276" s="81" t="str">
        <f t="shared" si="8"/>
        <v/>
      </c>
      <c r="L276" s="148">
        <v>0.8</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0.3</v>
      </c>
      <c r="K284" s="81" t="str">
        <f t="shared" si="8"/>
        <v/>
      </c>
      <c r="L284" s="148">
        <v>0.3</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3</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23008</v>
      </c>
      <c r="K396" s="81" t="str">
        <f t="shared" si="11"/>
        <v/>
      </c>
      <c r="L396" s="147">
        <v>23008</v>
      </c>
    </row>
    <row r="397" spans="1:22" s="83" customFormat="1" ht="34.5" customHeight="1">
      <c r="A397" s="250" t="s">
        <v>777</v>
      </c>
      <c r="B397" s="119"/>
      <c r="C397" s="369"/>
      <c r="D397" s="319" t="s">
        <v>228</v>
      </c>
      <c r="E397" s="320"/>
      <c r="F397" s="320"/>
      <c r="G397" s="320"/>
      <c r="H397" s="321"/>
      <c r="I397" s="343"/>
      <c r="J397" s="140">
        <f t="shared" si="10"/>
        <v>4923</v>
      </c>
      <c r="K397" s="81" t="str">
        <f t="shared" si="11"/>
        <v/>
      </c>
      <c r="L397" s="147">
        <v>4923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4928</v>
      </c>
      <c r="K405" s="81" t="str">
        <f t="shared" ref="K405:K422" si="13">IF(OR(COUNTIF(L405:L405,"未確認")&gt;0,COUNTIF(L405:L405,"~*")&gt;0),"※","")</f>
        <v/>
      </c>
      <c r="L405" s="147">
        <v>4928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3151</v>
      </c>
      <c r="K407" s="81" t="str">
        <f t="shared" si="13"/>
        <v/>
      </c>
      <c r="L407" s="147">
        <v>3151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1777</v>
      </c>
      <c r="K411" s="81" t="str">
        <f t="shared" si="13"/>
        <v/>
      </c>
      <c r="L411" s="147">
        <v>1777</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4923</v>
      </c>
      <c r="K413" s="81" t="str">
        <f t="shared" si="13"/>
        <v/>
      </c>
      <c r="L413" s="147">
        <v>4923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4923</v>
      </c>
      <c r="K415" s="81" t="str">
        <f t="shared" si="13"/>
        <v/>
      </c>
      <c r="L415" s="147">
        <v>4923</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4923</v>
      </c>
      <c r="K430" s="193" t="str">
        <f>IF(OR(COUNTIF(L430:L430,"未確認")&gt;0,COUNTIF(L430:L430,"~*")&gt;0),"※","")</f>
        <v/>
      </c>
      <c r="L430" s="147">
        <v>4923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4923</v>
      </c>
      <c r="K433" s="193" t="str">
        <f>IF(OR(COUNTIF(L433:L433,"未確認")&gt;0,COUNTIF(L433:L433,"~*")&gt;0),"※","")</f>
        <v/>
      </c>
      <c r="L433" s="147">
        <v>4923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46</v>
      </c>
      <c r="K468" s="201" t="str">
        <f t="shared" ref="K468:K475" si="15">IF(OR(COUNTIF(L468:L468,"未確認")&gt;0,COUNTIF(L468:L468,"*")&gt;0),"※","")</f>
        <v/>
      </c>
      <c r="L468" s="117">
        <v>46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55</v>
      </c>
      <c r="K479" s="201" t="str">
        <f t="shared" si="17"/>
        <v/>
      </c>
      <c r="L479" s="117">
        <v>55</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18</v>
      </c>
      <c r="K505" s="201" t="str">
        <f t="shared" si="20"/>
        <v/>
      </c>
      <c r="L505" s="117">
        <v>18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119</v>
      </c>
      <c r="K527" s="201" t="str">
        <f>IF(OR(COUNTIF(L527:L527,"未確認")&gt;0,COUNTIF(L527:L527,"*")&gt;0),"※","")</f>
        <v/>
      </c>
      <c r="L527" s="117">
        <v>119</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t="str">
        <f t="shared" ref="J545:J557" si="23">IF(SUM(L545:L545)=0,IF(COUNTIF(L545:L545,"未確認")&gt;0,"未確認",IF(COUNTIF(L545:L545,"~*")&gt;0,"*",SUM(L545:L545))),SUM(L545:L545))</f>
        <v>*</v>
      </c>
      <c r="K545" s="201" t="str">
        <f t="shared" ref="K545:K557" si="24">IF(OR(COUNTIF(L545:L545,"未確認")&gt;0,COUNTIF(L545:L545,"*")&gt;0),"※","")</f>
        <v>※</v>
      </c>
      <c r="L545" s="117" t="s">
        <v>541</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157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39A21DA-CEA8-4CAB-8333-357F689F7A5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2019-12-23T00:50:05Z</dcterms:modified>
</cp:coreProperties>
</file>