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5632D11-4845-4519-9317-47A88ED6EFB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<sst xmlns="http://schemas.openxmlformats.org/spreadsheetml/2006/main" count="3904" uniqueCount="1063">
  <si>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</si>
  <si>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</si>
  <si>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</si>
  <si>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</si>
  <si>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</si>
  <si>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</si>
  <si>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</si>
  <si>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</si>
  <si>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</si>
  <si>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</si>
  <si>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</si>
  <si>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</si>
  <si>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</si>
  <si>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</si>
  <si>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</si>
  <si>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</si>
  <si>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</si>
  <si>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</si>
  <si>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</si>
  <si>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</si>
  <si>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</si>
  <si>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</si>
  <si>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</si>
  <si>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</si>
  <si>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</si>
  <si>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</si>
  <si>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</si>
  <si>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</si>
  <si>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</si>
  <si>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</si>
  <si>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</si>
  <si>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</si>
  <si>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</si>
  <si>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</si>
  <si>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</si>
  <si>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</si>
  <si>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</si>
  <si>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</si>
  <si>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</si>
  <si>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</si>
  <si>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</si>
  <si>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</si>
  <si>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</si>
  <si>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</si>
  <si>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</si>
  <si>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</si>
  <si>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</si>
  <si>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</si>
  <si>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</si>
  <si>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</si>
  <si>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</si>
  <si>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</si>
  <si>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</si>
  <si>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</si>
  <si>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</si>
  <si>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</si>
  <si>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</si>
  <si>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</si>
  <si>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</si>
  <si>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</si>
  <si>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</si>
  <si>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</si>
  <si>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</si>
  <si>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</si>
  <si>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</si>
  <si>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</si>
  <si>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</si>
  <si>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</si>
  <si>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</si>
  <si>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</si>
  <si>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</si>
  <si>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</si>
  <si>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</si>
  <si>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</si>
  <si>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</si>
  <si>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</si>
  <si>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</si>
  <si>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</si>
  <si>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</si>
  <si>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</si>
  <si>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</si>
  <si>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</si>
  <si>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</si>
  <si>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</si>
  <si>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</si>
  <si>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</si>
  <si>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</si>
  <si>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</si>
  <si>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</si>
  <si>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</si>
  <si>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</si>
  <si>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</si>
  <si>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</si>
  <si>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</si>
  <si>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</si>
  <si>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</si>
  <si>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</si>
  <si>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</si>
  <si>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</si>
  <si>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</si>
  <si>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</si>
  <si>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</si>
  <si>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</si>
  <si>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</si>
  <si>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</si>
  <si>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</si>
  <si>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</si>
  <si>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</si>
  <si>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</si>
  <si>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</si>
  <si>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</si>
  <si>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</si>
  <si>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</si>
  <si>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</si>
  <si>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</si>
  <si>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</si>
  <si>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</si>
  <si>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</si>
  <si>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</si>
  <si>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</si>
  <si>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</si>
  <si>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</si>
  <si>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</si>
  <si>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</si>
  <si>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</si>
  <si>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</si>
  <si>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</si>
  <si>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</si>
  <si>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</si>
  <si>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</si>
  <si>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</si>
  <si>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</si>
  <si>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</si>
  <si>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</si>
  <si>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</si>
  <si>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</si>
  <si>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</si>
  <si>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</si>
  <si>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</si>
  <si>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</si>
  <si>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</si>
  <si>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</si>
  <si>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</si>
  <si>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</si>
  <si>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</si>
  <si>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</si>
  <si>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</si>
  <si>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</si>
  <si>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</si>
  <si>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</si>
  <si>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</si>
  <si>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</si>
  <si>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</si>
  <si>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</si>
  <si>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</si>
  <si>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</si>
  <si>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</si>
  <si>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</si>
  <si>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</si>
  <si>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</si>
  <si>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</si>
  <si>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</si>
  <si>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</si>
  <si>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</si>
  <si>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</si>
  <si>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</si>
  <si>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</si>
  <si>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</si>
  <si>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</si>
  <si>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</si>
  <si>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</si>
  <si>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</si>
  <si>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</si>
  <si>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</si>
  <si>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</si>
  <si>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</si>
  <si>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</si>
  <si>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</si>
  <si>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</si>
  <si>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</si>
  <si>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</si>
  <si>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</si>
  <si>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</si>
  <si>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</si>
  <si>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</si>
  <si>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</si>
  <si>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</si>
  <si>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</si>
  <si>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</si>
  <si>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</si>
  <si>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</si>
  <si>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</si>
  <si>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</si>
  <si>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</si>
  <si>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</si>
  <si>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</si>
  <si>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</si>
  <si>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</si>
  <si>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</si>
  <si>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</si>
  <si>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</si>
  <si>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</si>
  <si>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</si>
  <si>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</si>
  <si>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</si>
  <si>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</si>
  <si>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</si>
  <si>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</si>
  <si>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</si>
  <si>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</si>
  <si>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</si>
  <si>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</si>
  <si>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</si>
  <si>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</si>
  <si>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</si>
  <si>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</si>
  <si>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</si>
  <si>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</si>
  <si>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</si>
  <si>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</si>
  <si>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</si>
  <si>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</si>
  <si>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</si>
  <si>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</si>
  <si>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</si>
  <si>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</si>
  <si>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</si>
  <si>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</si>
  <si>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</si>
  <si>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</si>
  <si>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</si>
  <si>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</si>
  <si>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</si>
  <si>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</si>
  <si>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</si>
  <si>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</si>
  <si>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</si>
  <si>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</si>
  <si>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</si>
  <si>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</si>
  <si>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</si>
  <si>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</si>
  <si>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</si>
  <si>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</si>
  <si>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</si>
  <si>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</si>
  <si>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</si>
  <si>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</si>
  <si>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</si>
  <si>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</si>
  <si>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</si>
  <si>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</si>
  <si>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</si>
  <si>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</si>
  <si>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</si>
  <si>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</si>
  <si>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</si>
  <si>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</si>
  <si>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</si>
  <si>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</si>
  <si>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</si>
  <si>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</si>
  <si>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</si>
  <si>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</si>
  <si>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</si>
  <si>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</si>
  <si>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</si>
  <si>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</si>
  <si>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</si>
  <si>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</si>
  <si>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</si>
  <si>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</si>
  <si>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</si>
  <si>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</si>
  <si>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</si>
  <si>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</si>
  <si>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</si>
  <si>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</si>
  <si>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</si>
  <si>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</si>
  <si>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</si>
  <si>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</si>
  <si>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</si>
  <si>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</si>
  <si>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</si>
  <si>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</si>
  <si>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</si>
  <si>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</si>
  <si>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</si>
  <si>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</si>
  <si>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</si>
  <si>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</si>
  <si>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</si>
  <si>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</si>
  <si>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</si>
  <si>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</si>
  <si>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</si>
  <si>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</si>
  <si>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</si>
  <si>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</si>
  <si>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</si>
  <si>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</si>
  <si>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</si>
  <si>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</si>
  <si>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</si>
  <si>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</si>
  <si>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</si>
  <si>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</si>
  <si>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</si>
  <si>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</si>
  <si>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</si>
  <si>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</si>
  <si>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</si>
  <si>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</si>
  <si>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</si>
  <si>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</si>
  <si>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</si>
  <si>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</si>
  <si>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</si>
  <si>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</si>
  <si>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</si>
  <si>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</si>
  <si>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</si>
  <si>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</si>
  <si>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</si>
  <si>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</si>
  <si>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</si>
  <si>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</si>
  <si>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</si>
  <si>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</si>
  <si>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</si>
  <si>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</si>
  <si>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</si>
  <si>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</si>
  <si>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</si>
  <si>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</si>
  <si>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</si>
  <si>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</si>
  <si>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</si>
  <si>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</si>
  <si>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</si>
  <si>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</si>
  <si>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</si>
  <si>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</si>
  <si>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</si>
  <si>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</si>
  <si>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</si>
  <si>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</si>
  <si>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</si>
  <si>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</si>
  <si>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</si>
  <si>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</si>
  <si>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</si>
  <si>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</si>
  <si>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</si>
  <si>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</si>
  <si>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</si>
  <si>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</si>
  <si>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</si>
  <si>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</si>
  <si>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</si>
  <si>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</si>
  <si>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</si>
  <si>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</si>
  <si>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</si>
  <si>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</si>
  <si>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</si>
  <si>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</si>
  <si>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</si>
  <si>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</si>
  <si>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</si>
  <si>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</si>
  <si>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</si>
  <si>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</si>
  <si>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</si>
  <si>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</si>
  <si>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</si>
  <si>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</si>
  <si>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</si>
  <si>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</si>
  <si>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</si>
  <si>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</si>
  <si>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</si>
  <si>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</si>
  <si>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</si>
  <si>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</si>
  <si>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</si>
  <si>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</si>
  <si>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</si>
  <si>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</si>
  <si>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</si>
  <si>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</si>
  <si>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</si>
  <si>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</si>
  <si>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</si>
  <si>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</si>
  <si>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</si>
  <si>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</si>
  <si>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</si>
  <si>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</si>
  <si>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</si>
  <si>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</si>
  <si>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</si>
  <si>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</si>
  <si>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</si>
  <si>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</si>
  <si>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</si>
  <si>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</si>
  <si>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</si>
  <si>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</si>
  <si>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</si>
  <si>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</si>
  <si>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</si>
  <si>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</si>
  <si>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</si>
  <si>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</si>
  <si>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</si>
  <si>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</si>
  <si>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</si>
  <si>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</si>
  <si>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</si>
  <si>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</si>
  <si>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</si>
  <si>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</si>
  <si>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</si>
  <si>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</si>
  <si>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</si>
  <si>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</si>
  <si>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</si>
  <si>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</si>
  <si>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</si>
  <si>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</si>
  <si>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</si>
  <si>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</si>
  <si>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</si>
  <si>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</si>
  <si>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</si>
  <si>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</si>
  <si>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</si>
  <si>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</si>
  <si>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</si>
  <si>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</si>
  <si>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</si>
  <si>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</si>
  <si>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</si>
  <si>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</si>
  <si>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</si>
  <si>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</si>
  <si>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</si>
  <si>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</si>
  <si>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</si>
  <si>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</si>
  <si>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</si>
  <si>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</si>
  <si>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</si>
  <si>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</si>
  <si>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</si>
  <si>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</si>
  <si>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</si>
  <si>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</si>
  <si>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</si>
  <si>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</si>
  <si>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</si>
  <si>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</si>
  <si>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</si>
  <si>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</si>
  <si>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</si>
  <si>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</si>
  <si>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</si>
  <si>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</si>
  <si>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</si>
  <si>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</si>
  <si>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</si>
  <si>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</si>
  <si>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</si>
  <si>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</si>
  <si>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</si>
  <si>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</si>
  <si>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</si>
  <si>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</si>
  <si>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</si>
  <si>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</si>
  <si>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</si>
  <si>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</si>
  <si>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</si>
  <si>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</si>
  <si>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</si>
  <si>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</si>
  <si>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</si>
  <si>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</si>
  <si>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</si>
  <si>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</si>
  <si>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</si>
  <si>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</si>
  <si>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</si>
  <si>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</si>
  <si>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</si>
  <si>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</si>
  <si>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</si>
  <si>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</si>
  <si>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</si>
  <si>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</si>
  <si>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</si>
  <si>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</si>
  <si>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</si>
  <si>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</si>
  <si>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</si>
  <si>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</si>
  <si>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</si>
  <si>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</si>
  <si>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</si>
  <si>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</si>
  <si>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</si>
  <si>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</si>
  <si>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</si>
  <si>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</si>
  <si>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</si>
  <si>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</si>
  <si>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</si>
  <si>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</si>
  <si>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</si>
  <si>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</si>
  <si>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</si>
  <si>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</si>
  <si>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</si>
  <si>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</si>
  <si>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</si>
  <si>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</si>
  <si>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</si>
  <si>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</si>
  <si>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</si>
  <si>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</si>
  <si>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</si>
  <si>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</si>
  <si>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</si>
  <si>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</si>
  <si>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</si>
  <si>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</si>
  <si>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</si>
  <si>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</si>
  <si>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</si>
  <si>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</si>
  <si>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</si>
  <si>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</si>
  <si>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</si>
  <si>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</si>
  <si>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</si>
  <si>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</si>
  <si>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</si>
  <si>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</si>
  <si>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</si>
  <si>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</si>
  <si>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</si>
  <si>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</si>
  <si>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</si>
  <si>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</si>
  <si>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</si>
  <si>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</si>
  <si>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</si>
  <si>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</si>
  <si>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</si>
  <si>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</si>
  <si>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</si>
  <si>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</si>
  <si>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</si>
  <si>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</si>
  <si>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</si>
  <si>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</si>
  <si>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</si>
  <si>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</si>
  <si>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</si>
  <si>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</si>
  <si>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</si>
  <si>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</si>
  <si>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</si>
  <si>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</si>
  <si>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</si>
  <si>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</si>
  <si>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</si>
  <si>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</si>
  <si>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</si>
  <si>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</si>
  <si>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</si>
  <si>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</si>
  <si>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</si>
  <si>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</si>
  <si>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</si>
  <si>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</si>
  <si>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</si>
  <si>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</si>
  <si>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</si>
  <si>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</si>
  <si>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</si>
  <si>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</si>
  <si>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</si>
  <si>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</si>
  <si>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</si>
  <si>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</si>
  <si>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</si>
  <si>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</si>
  <si>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</si>
  <si>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</si>
  <si>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</si>
  <si>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</si>
  <si>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</si>
  <si>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</si>
  <si>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</si>
  <si>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</si>
  <si>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</si>
  <si>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</si>
  <si>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</si>
  <si>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</si>
  <si>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</si>
  <si>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</si>
  <si>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</si>
  <si>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</si>
  <si>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</si>
  <si>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</si>
  <si>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</si>
  <si>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</si>
  <si>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</si>
  <si>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</si>
  <si>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</si>
  <si>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</si>
  <si>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</si>
  <si>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</si>
  <si>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</si>
  <si>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</si>
  <si>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</si>
  <si>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</si>
  <si>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</si>
  <si>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</si>
  <si>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</si>
  <si>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</si>
  <si>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</si>
  <si>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</si>
  <si>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</si>
  <si>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</si>
  <si>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</si>
  <si>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</si>
  <si>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</si>
  <si>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</si>
  <si>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</si>
  <si>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</si>
  <si>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</si>
  <si>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</si>
  <si>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</si>
  <si>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</si>
  <si>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</si>
  <si>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</si>
  <si>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</si>
  <si>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</si>
  <si>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</si>
  <si>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</si>
  <si>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</si>
  <si>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</si>
  <si>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</si>
  <si>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</si>
  <si>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</si>
  <si>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</si>
  <si>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</si>
  <si>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</si>
  <si>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</si>
  <si>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</si>
  <si>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</si>
  <si>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</si>
  <si>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</si>
  <si>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</si>
  <si>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</si>
  <si>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</si>
  <si>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</si>
  <si>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</si>
  <si>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</si>
  <si>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</si>
  <si>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</si>
  <si>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</si>
  <si>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</si>
  <si>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</si>
  <si>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</si>
  <si>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</si>
  <si>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</si>
  <si>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</si>
  <si>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</si>
  <si>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</si>
  <si>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</si>
  <si>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</si>
  <si>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</si>
  <si>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</si>
  <si>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</si>
  <si>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</si>
  <si>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</si>
  <si>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</si>
  <si>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</si>
  <si>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</si>
  <si>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</si>
  <si>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</si>
  <si>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</si>
  <si>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</si>
  <si>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</si>
  <si>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</si>
  <si>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</si>
  <si>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</si>
  <si>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</si>
  <si>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</si>
  <si>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</si>
  <si>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</si>
  <si>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</si>
  <si>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</si>
  <si>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</si>
  <si>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</si>
  <si>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</si>
  <si>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</si>
  <si>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</si>
  <si>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</si>
  <si>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</si>
  <si>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</si>
  <si>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</si>
  <si>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</si>
  <si>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</si>
  <si>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</si>
  <si>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</si>
  <si>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</si>
  <si>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</si>
  <si>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</si>
  <si>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</si>
  <si>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</si>
  <si>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</si>
  <si>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</si>
  <si>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</si>
  <si>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</si>
  <si>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</si>
  <si>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</si>
  <si>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</si>
  <si>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</si>
  <si>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</si>
  <si>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</si>
  <si>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</si>
  <si>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</si>
  <si>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</si>
  <si>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</si>
  <si>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</si>
  <si>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</si>
  <si>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</si>
  <si>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</si>
  <si>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</si>
  <si>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</si>
  <si>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</si>
  <si>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</si>
  <si>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</si>
  <si>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</si>
  <si>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</si>
  <si>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</si>
  <si>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</si>
  <si>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</si>
  <si>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</si>
  <si>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</si>
  <si>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</si>
  <si>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</si>
  <si>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</si>
  <si>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</si>
  <si>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</si>
  <si>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</si>
  <si>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</si>
  <si>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</si>
  <si>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</si>
  <si>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</si>
  <si>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</si>
  <si>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</si>
  <si>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</si>
  <si>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</si>
  <si>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</si>
  <si>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</si>
  <si>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</si>
  <si>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</si>
  <si>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</si>
  <si>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</si>
  <si>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</si>
  <si>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</si>
  <si>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</si>
  <si>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</si>
  <si>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</si>
  <si>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</si>
  <si>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</si>
  <si>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</si>
  <si>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</si>
  <si>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</si>
  <si>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</si>
  <si>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</si>
  <si>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</si>
  <si>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</si>
  <si>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</si>
  <si>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</si>
  <si>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</si>
  <si>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</si>
  <si>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</si>
  <si>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</si>
  <si>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</si>
  <si>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</si>
  <si>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</si>
  <si>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</si>
  <si>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</si>
  <si>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</si>
  <si>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</si>
  <si>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</si>
  <si>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</si>
  <si>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</si>
  <si>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</si>
  <si>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</si>
  <si>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</si>
  <si>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</si>
  <si>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</si>
  <si>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</si>
  <si>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</si>
  <si>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</si>
  <si>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</si>
  <si>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</si>
  <si>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</si>
  <si>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</si>
  <si>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</si>
  <si>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</si>
  <si>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</si>
  <si>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</si>
  <si>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</si>
  <si>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</si>
  <si>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</si>
  <si>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</si>
  <si>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</si>
  <si>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</si>
  <si>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</si>
  <si>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</si>
  <si>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</si>
  <si>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</si>
  <si>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</si>
  <si>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</si>
  <si>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</si>
  <si>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</si>
  <si>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</si>
  <si>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</si>
  <si>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</si>
  <si>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</si>
  <si>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</si>
  <si>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</si>
  <si>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</si>
  <si>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</si>
  <si>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</si>
  <si>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</si>
  <si>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</si>
  <si>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</si>
  <si>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</si>
  <si>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</si>
  <si>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</si>
  <si>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</si>
  <si>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</si>
  <si>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</si>
  <si>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</si>
  <si>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</si>
  <si>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</si>
  <si>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</si>
  <si>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</si>
  <si>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</si>
  <si>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</si>
  <si>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</si>
  <si>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</si>
  <si>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</si>
  <si>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</si>
  <si>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</si>
  <si>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</si>
  <si>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</si>
  <si>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</si>
  <si>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</si>
  <si>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</si>
  <si>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</si>
  <si>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</si>
  <si>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</si>
  <si>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</si>
  <si>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</si>
  <si>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</si>
  <si>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</si>
  <si>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</si>
  <si>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</si>
  <si>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</si>
  <si>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</si>
  <si>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</si>
  <si>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</si>
  <si>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</si>
  <si>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</si>
  <si>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</si>
  <si>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</si>
  <si>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</si>
  <si>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</si>
  <si>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</si>
  <si>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</si>
  <si>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</si>
  <si>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</si>
  <si>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</si>
  <si>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</si>
  <si>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</si>
  <si>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</si>
  <si>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</si>
  <si>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</si>
  <si>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</si>
  <si>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</si>
  <si>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</si>
  <si>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</si>
  <si>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</si>
  <si>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</si>
  <si>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</si>
  <si>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</si>
  <si>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</si>
  <si>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</si>
  <si>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</si>
  <si>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</si>
  <si>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</si>
  <si>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</si>
  <si>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</si>
  <si>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</si>
  <si>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</si>
  <si>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</si>
  <si>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</si>
  <si>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</si>
  <si>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</si>
  <si>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</si>
  <si>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</si>
  <si>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</si>
  <si>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</si>
  <si>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</si>
  <si>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</si>
  <si>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</si>
  <si>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</si>
  <si>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</si>
  <si>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</si>
  <si>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</si>
  <si>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</si>
  <si>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</si>
  <si>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</si>
  <si>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</si>
  <si>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</si>
  <si>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</si>
  <si>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</si>
  <si>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</si>
  <si>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</si>
  <si>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</si>
  <si>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</si>
  <si>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</si>
  <si>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</si>
  <si>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</si>
  <si>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</si>
  <si>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</si>
  <si>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</si>
  <si>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</si>
  <si>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</si>
  <si>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</si>
  <si>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</si>
  <si>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</si>
  <si>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</si>
  <si>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</si>
  <si>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</si>
  <si>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</si>
  <si>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</si>
  <si>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</si>
  <si>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</si>
  <si>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</si>
  <si>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</si>
  <si>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</si>
  <si>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</si>
  <si>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</si>
  <si>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</si>
  <si>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</si>
  <si>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</si>
  <si>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</si>
  <si>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</si>
  <si>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</si>
  <si>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</si>
  <si>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</si>
  <si>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</si>
  <si>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</si>
  <si>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</si>
  <si>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</si>
  <si>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</si>
  <si>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</si>
  <si>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</si>
  <si>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</si>
  <si>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</si>
  <si>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</si>
  <si>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</si>
  <si>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</si>
  <si>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</si>
  <si>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</si>
  <si>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</si>
  <si>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</si>
  <si>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</si>
  <si>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</si>
  <si>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</si>
  <si>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</si>
  <si>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</si>
  <si>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</si>
  <si>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</si>
  <si>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</si>
  <si>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</si>
  <si>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</si>
  <si>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</si>
  <si>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</si>
  <si>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</si>
  <si>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</si>
  <si>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</si>
  <si>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</si>
  <si>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</si>
  <si>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</si>
  <si>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</si>
  <si>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</si>
  <si>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</si>
  <si>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</si>
  <si>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</si>
  <si>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</si>
  <si>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</si>
  <si>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</si>
  <si>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</si>
  <si>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</si>
  <si>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</si>
  <si>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</si>
  <si>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</si>
  <si>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</si>
  <si>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</si>
  <si>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</si>
  <si>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</si>
  <si>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</si>
  <si>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</si>
  <si>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</si>
  <si>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</si>
  <si>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</si>
  <si>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</si>
  <si>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</si>
  <si>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</si>
  <si>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</si>
  <si>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</si>
  <si>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</si>
  <si>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</si>
  <si>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医療法人協和会　第二協立病院</t>
    <phoneticPr fontId="3"/>
  </si>
  <si>
    <t>〒666-0033 川西市栄町５番２８号</t>
    <phoneticPr fontId="3"/>
  </si>
  <si>
    <t>〇</t>
  </si>
  <si>
    <t>医療法人</t>
  </si>
  <si>
    <t>複数の診療科で活用</t>
  </si>
  <si>
    <t>産婦人科</t>
  </si>
  <si>
    <t>ＤＰＣ病院ではない</t>
  </si>
  <si>
    <t>有</t>
  </si>
  <si>
    <t>-</t>
    <phoneticPr fontId="3"/>
  </si>
  <si>
    <t>1階北病棟</t>
  </si>
  <si>
    <t>急性期機能</t>
  </si>
  <si>
    <t>内科</t>
  </si>
  <si>
    <t>リハビリテーション科</t>
  </si>
  <si>
    <t>回復期ﾘﾊﾋﾞﾘﾃｰｼｮﾝ病棟入院料２</t>
  </si>
  <si>
    <t>2階北病棟</t>
  </si>
  <si>
    <t>回復期機能</t>
  </si>
  <si>
    <t>3階北病棟</t>
  </si>
  <si>
    <t>慢性期機能</t>
  </si>
  <si>
    <t>4階北病棟</t>
  </si>
  <si>
    <t>4階南病棟</t>
  </si>
  <si>
    <t>5階南病棟</t>
  </si>
  <si>
    <t>6階南病棟</t>
  </si>
  <si>
    <t>回復期ﾘﾊﾋﾞﾘﾃｰｼｮﾝ病棟入院料４</t>
  </si>
  <si>
    <t>7階南病棟</t>
  </si>
  <si>
    <t>緩和ケア病棟入院料１</t>
  </si>
  <si>
    <t>8階南病棟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</si>
</sst>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1046</v>
      </c>
      <c r="M9" s="282" t="s">
        <v>1051</v>
      </c>
      <c r="N9" s="282" t="s">
        <v>1053</v>
      </c>
      <c r="O9" s="282" t="s">
        <v>1055</v>
      </c>
      <c r="P9" s="282" t="s">
        <v>1056</v>
      </c>
      <c r="Q9" s="282" t="s">
        <v>1057</v>
      </c>
      <c r="R9" s="282" t="s">
        <v>1058</v>
      </c>
      <c r="S9" s="282" t="s">
        <v>1060</v>
      </c>
      <c r="T9" s="282" t="s">
        <v>1062</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row>
    <row r="11" spans="1:22" s="21" customFormat="1" ht="34.5" customHeight="1">
      <c r="A11" s="244" t="s">
        <v>606</v>
      </c>
      <c r="B11" s="24"/>
      <c r="C11" s="19"/>
      <c r="D11" s="19"/>
      <c r="E11" s="19"/>
      <c r="F11" s="19"/>
      <c r="G11" s="19"/>
      <c r="H11" s="20"/>
      <c r="I11" s="422" t="s">
        <v>3</v>
      </c>
      <c r="J11" s="422"/>
      <c r="K11" s="422"/>
      <c r="L11" s="25" t="s">
        <v>1039</v>
      </c>
      <c r="M11" s="25"/>
      <c r="N11" s="25"/>
      <c r="O11" s="25"/>
      <c r="P11" s="25"/>
      <c r="Q11" s="25"/>
      <c r="R11" s="25"/>
      <c r="S11" s="25"/>
      <c r="T11" s="25"/>
    </row>
    <row r="12" spans="1:22" s="21" customFormat="1" ht="34.5" customHeight="1">
      <c r="A12" s="244" t="s">
        <v>606</v>
      </c>
      <c r="B12" s="24"/>
      <c r="C12" s="19"/>
      <c r="D12" s="19"/>
      <c r="E12" s="19"/>
      <c r="F12" s="19"/>
      <c r="G12" s="19"/>
      <c r="H12" s="20"/>
      <c r="I12" s="422" t="s">
        <v>4</v>
      </c>
      <c r="J12" s="422"/>
      <c r="K12" s="422"/>
      <c r="L12" s="29"/>
      <c r="M12" s="29" t="s">
        <v>1039</v>
      </c>
      <c r="N12" s="29"/>
      <c r="O12" s="29"/>
      <c r="P12" s="29" t="s">
        <v>1039</v>
      </c>
      <c r="Q12" s="29"/>
      <c r="R12" s="29"/>
      <c r="S12" s="29" t="s">
        <v>1039</v>
      </c>
      <c r="T12" s="29"/>
    </row>
    <row r="13" spans="1:22" s="21" customFormat="1" ht="34.5" customHeight="1">
      <c r="A13" s="244" t="s">
        <v>606</v>
      </c>
      <c r="B13" s="17"/>
      <c r="C13" s="19"/>
      <c r="D13" s="19"/>
      <c r="E13" s="19"/>
      <c r="F13" s="19"/>
      <c r="G13" s="19"/>
      <c r="H13" s="20"/>
      <c r="I13" s="422" t="s">
        <v>5</v>
      </c>
      <c r="J13" s="422"/>
      <c r="K13" s="422"/>
      <c r="L13" s="28"/>
      <c r="M13" s="28"/>
      <c r="N13" s="28" t="s">
        <v>1039</v>
      </c>
      <c r="O13" s="28" t="s">
        <v>1039</v>
      </c>
      <c r="P13" s="28"/>
      <c r="Q13" s="28" t="s">
        <v>1039</v>
      </c>
      <c r="R13" s="28" t="s">
        <v>1039</v>
      </c>
      <c r="S13" s="28"/>
      <c r="T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1051</v>
      </c>
      <c r="N22" s="282" t="s">
        <v>1053</v>
      </c>
      <c r="O22" s="282" t="s">
        <v>1055</v>
      </c>
      <c r="P22" s="282" t="s">
        <v>1056</v>
      </c>
      <c r="Q22" s="282" t="s">
        <v>1057</v>
      </c>
      <c r="R22" s="282" t="s">
        <v>1058</v>
      </c>
      <c r="S22" s="282" t="s">
        <v>1060</v>
      </c>
      <c r="T22" s="282" t="s">
        <v>1062</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row>
    <row r="24" spans="1:22" s="21" customFormat="1" ht="34.5" customHeight="1">
      <c r="A24" s="244" t="s">
        <v>607</v>
      </c>
      <c r="B24" s="24"/>
      <c r="C24" s="19"/>
      <c r="D24" s="19"/>
      <c r="E24" s="19"/>
      <c r="F24" s="19"/>
      <c r="G24" s="19"/>
      <c r="H24" s="20"/>
      <c r="I24" s="303" t="s">
        <v>3</v>
      </c>
      <c r="J24" s="304"/>
      <c r="K24" s="305"/>
      <c r="L24" s="25" t="s">
        <v>1039</v>
      </c>
      <c r="M24" s="25"/>
      <c r="N24" s="25"/>
      <c r="O24" s="25"/>
      <c r="P24" s="25"/>
      <c r="Q24" s="25"/>
      <c r="R24" s="25"/>
      <c r="S24" s="25"/>
      <c r="T24" s="25"/>
    </row>
    <row r="25" spans="1:22" s="21" customFormat="1" ht="34.5" customHeight="1">
      <c r="A25" s="244" t="s">
        <v>607</v>
      </c>
      <c r="B25" s="24"/>
      <c r="C25" s="19"/>
      <c r="D25" s="19"/>
      <c r="E25" s="19"/>
      <c r="F25" s="19"/>
      <c r="G25" s="19"/>
      <c r="H25" s="20"/>
      <c r="I25" s="303" t="s">
        <v>4</v>
      </c>
      <c r="J25" s="304"/>
      <c r="K25" s="305"/>
      <c r="L25" s="29"/>
      <c r="M25" s="29" t="s">
        <v>1039</v>
      </c>
      <c r="N25" s="29"/>
      <c r="O25" s="29"/>
      <c r="P25" s="29" t="s">
        <v>1039</v>
      </c>
      <c r="Q25" s="29"/>
      <c r="R25" s="29"/>
      <c r="S25" s="29" t="s">
        <v>1039</v>
      </c>
      <c r="T25" s="29"/>
    </row>
    <row r="26" spans="1:22" s="21" customFormat="1" ht="34.5" customHeight="1">
      <c r="A26" s="244" t="s">
        <v>607</v>
      </c>
      <c r="B26" s="17"/>
      <c r="C26" s="19"/>
      <c r="D26" s="19"/>
      <c r="E26" s="19"/>
      <c r="F26" s="19"/>
      <c r="G26" s="19"/>
      <c r="H26" s="20"/>
      <c r="I26" s="303" t="s">
        <v>5</v>
      </c>
      <c r="J26" s="304"/>
      <c r="K26" s="305"/>
      <c r="L26" s="28"/>
      <c r="M26" s="28"/>
      <c r="N26" s="28" t="s">
        <v>1039</v>
      </c>
      <c r="O26" s="28" t="s">
        <v>1039</v>
      </c>
      <c r="P26" s="28"/>
      <c r="Q26" s="28" t="s">
        <v>1039</v>
      </c>
      <c r="R26" s="28" t="s">
        <v>1039</v>
      </c>
      <c r="S26" s="28"/>
      <c r="T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1051</v>
      </c>
      <c r="N35" s="282" t="s">
        <v>1053</v>
      </c>
      <c r="O35" s="282" t="s">
        <v>1055</v>
      </c>
      <c r="P35" s="282" t="s">
        <v>1056</v>
      </c>
      <c r="Q35" s="282" t="s">
        <v>1057</v>
      </c>
      <c r="R35" s="282" t="s">
        <v>1058</v>
      </c>
      <c r="S35" s="282" t="s">
        <v>1060</v>
      </c>
      <c r="T35" s="282" t="s">
        <v>1062</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1051</v>
      </c>
      <c r="N44" s="282" t="s">
        <v>1053</v>
      </c>
      <c r="O44" s="282" t="s">
        <v>1055</v>
      </c>
      <c r="P44" s="282" t="s">
        <v>1056</v>
      </c>
      <c r="Q44" s="282" t="s">
        <v>1057</v>
      </c>
      <c r="R44" s="282" t="s">
        <v>1058</v>
      </c>
      <c r="S44" s="282" t="s">
        <v>1060</v>
      </c>
      <c r="T44" s="282" t="s">
        <v>1062</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c r="A89" s="243"/>
      <c r="B89" s="18"/>
      <c r="C89" s="62"/>
      <c r="D89" s="3"/>
      <c r="E89" s="3"/>
      <c r="F89" s="3"/>
      <c r="G89" s="3"/>
      <c r="H89" s="287"/>
      <c r="I89" s="287"/>
      <c r="J89" s="64" t="s">
        <v>35</v>
      </c>
      <c r="K89" s="65"/>
      <c r="L89" s="262" t="s">
        <v>1046</v>
      </c>
      <c r="M89" s="262" t="s">
        <v>1051</v>
      </c>
      <c r="N89" s="262" t="s">
        <v>1053</v>
      </c>
      <c r="O89" s="262" t="s">
        <v>1055</v>
      </c>
      <c r="P89" s="262" t="s">
        <v>1056</v>
      </c>
      <c r="Q89" s="262" t="s">
        <v>1057</v>
      </c>
      <c r="R89" s="262" t="s">
        <v>1058</v>
      </c>
      <c r="S89" s="262" t="s">
        <v>1060</v>
      </c>
      <c r="T89" s="262" t="s">
        <v>1062</v>
      </c>
    </row>
    <row r="90" spans="1:22" s="21" customFormat="1">
      <c r="A90" s="243"/>
      <c r="B90" s="1"/>
      <c r="C90" s="3"/>
      <c r="D90" s="3"/>
      <c r="E90" s="3"/>
      <c r="F90" s="3"/>
      <c r="G90" s="3"/>
      <c r="H90" s="287"/>
      <c r="I90" s="67" t="s">
        <v>36</v>
      </c>
      <c r="J90" s="68"/>
      <c r="K90" s="69"/>
      <c r="L90" s="262" t="s">
        <v>1047</v>
      </c>
      <c r="M90" s="262" t="s">
        <v>1052</v>
      </c>
      <c r="N90" s="262" t="s">
        <v>1054</v>
      </c>
      <c r="O90" s="262" t="s">
        <v>1054</v>
      </c>
      <c r="P90" s="262" t="s">
        <v>1052</v>
      </c>
      <c r="Q90" s="262" t="s">
        <v>1054</v>
      </c>
      <c r="R90" s="262" t="s">
        <v>1054</v>
      </c>
      <c r="S90" s="262" t="s">
        <v>1052</v>
      </c>
      <c r="T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1051</v>
      </c>
      <c r="N97" s="66" t="s">
        <v>1053</v>
      </c>
      <c r="O97" s="66" t="s">
        <v>1055</v>
      </c>
      <c r="P97" s="66" t="s">
        <v>1056</v>
      </c>
      <c r="Q97" s="66" t="s">
        <v>1057</v>
      </c>
      <c r="R97" s="66" t="s">
        <v>1058</v>
      </c>
      <c r="S97" s="66" t="s">
        <v>1060</v>
      </c>
      <c r="T97" s="66" t="s">
        <v>1062</v>
      </c>
      <c r="U97" s="8"/>
      <c r="V97" s="8"/>
    </row>
    <row r="98" spans="1:22" ht="20.25" customHeight="1">
      <c r="A98" s="243"/>
      <c r="B98" s="1"/>
      <c r="C98" s="62"/>
      <c r="D98" s="3"/>
      <c r="F98" s="3"/>
      <c r="G98" s="3"/>
      <c r="H98" s="287"/>
      <c r="I98" s="67" t="s">
        <v>40</v>
      </c>
      <c r="J98" s="68"/>
      <c r="K98" s="79"/>
      <c r="L98" s="70" t="s">
        <v>1047</v>
      </c>
      <c r="M98" s="70" t="s">
        <v>1052</v>
      </c>
      <c r="N98" s="70" t="s">
        <v>1054</v>
      </c>
      <c r="O98" s="70" t="s">
        <v>1054</v>
      </c>
      <c r="P98" s="70" t="s">
        <v>1052</v>
      </c>
      <c r="Q98" s="70" t="s">
        <v>1054</v>
      </c>
      <c r="R98" s="70" t="s">
        <v>1054</v>
      </c>
      <c r="S98" s="70" t="s">
        <v>1052</v>
      </c>
      <c r="T98" s="70" t="s">
        <v>1054</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425</v>
      </c>
      <c r="K99" s="237" t="str">
        <f>IF(OR(COUNTIF(L99:T99,"未確認")&gt;0,COUNTIF(L99:T99,"~*")&gt;0),"※","")</f>
        <v/>
      </c>
      <c r="L99" s="258">
        <v>40</v>
      </c>
      <c r="M99" s="258">
        <v>50</v>
      </c>
      <c r="N99" s="258">
        <v>57</v>
      </c>
      <c r="O99" s="258">
        <v>53</v>
      </c>
      <c r="P99" s="258">
        <v>50</v>
      </c>
      <c r="Q99" s="258">
        <v>51</v>
      </c>
      <c r="R99" s="258">
        <v>51</v>
      </c>
      <c r="S99" s="258">
        <v>51</v>
      </c>
      <c r="T99" s="258">
        <v>22</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425</v>
      </c>
      <c r="K101" s="237" t="str">
        <f>IF(OR(COUNTIF(L101:T101,"未確認")&gt;0,COUNTIF(L101:T101,"~*")&gt;0),"※","")</f>
        <v/>
      </c>
      <c r="L101" s="258">
        <v>40</v>
      </c>
      <c r="M101" s="258">
        <v>50</v>
      </c>
      <c r="N101" s="258">
        <v>57</v>
      </c>
      <c r="O101" s="258">
        <v>53</v>
      </c>
      <c r="P101" s="258">
        <v>50</v>
      </c>
      <c r="Q101" s="258">
        <v>51</v>
      </c>
      <c r="R101" s="258">
        <v>51</v>
      </c>
      <c r="S101" s="258">
        <v>51</v>
      </c>
      <c r="T101" s="258">
        <v>22</v>
      </c>
    </row>
    <row r="102" spans="1:22" s="83" customFormat="1" ht="34.5" customHeight="1">
      <c r="A102" s="244" t="s">
        <v>610</v>
      </c>
      <c r="B102" s="84"/>
      <c r="C102" s="377"/>
      <c r="D102" s="379"/>
      <c r="E102" s="317" t="s">
        <v>612</v>
      </c>
      <c r="F102" s="318"/>
      <c r="G102" s="318"/>
      <c r="H102" s="319"/>
      <c r="I102" s="420"/>
      <c r="J102" s="256">
        <f t="shared" si="0"/>
        <v>425</v>
      </c>
      <c r="K102" s="237" t="str">
        <f t="shared" ref="K102:K111" si="1">IF(OR(COUNTIF(L101:T101,"未確認")&gt;0,COUNTIF(L101:T101,"~*")&gt;0),"※","")</f>
        <v/>
      </c>
      <c r="L102" s="258">
        <v>40</v>
      </c>
      <c r="M102" s="258">
        <v>50</v>
      </c>
      <c r="N102" s="258">
        <v>57</v>
      </c>
      <c r="O102" s="258">
        <v>53</v>
      </c>
      <c r="P102" s="258">
        <v>50</v>
      </c>
      <c r="Q102" s="258">
        <v>51</v>
      </c>
      <c r="R102" s="258">
        <v>51</v>
      </c>
      <c r="S102" s="258">
        <v>51</v>
      </c>
      <c r="T102" s="258">
        <v>22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1051</v>
      </c>
      <c r="N118" s="66" t="s">
        <v>1053</v>
      </c>
      <c r="O118" s="66" t="s">
        <v>1055</v>
      </c>
      <c r="P118" s="66" t="s">
        <v>1056</v>
      </c>
      <c r="Q118" s="66" t="s">
        <v>1057</v>
      </c>
      <c r="R118" s="66" t="s">
        <v>1058</v>
      </c>
      <c r="S118" s="66" t="s">
        <v>1060</v>
      </c>
      <c r="T118" s="66" t="s">
        <v>1062</v>
      </c>
      <c r="U118" s="8"/>
      <c r="V118" s="8"/>
    </row>
    <row r="119" spans="1:22" ht="20.25" customHeight="1">
      <c r="A119" s="243"/>
      <c r="B119" s="1"/>
      <c r="C119" s="3"/>
      <c r="D119" s="3"/>
      <c r="F119" s="3"/>
      <c r="G119" s="3"/>
      <c r="H119" s="287"/>
      <c r="I119" s="67" t="s">
        <v>40</v>
      </c>
      <c r="J119" s="94"/>
      <c r="K119" s="79"/>
      <c r="L119" s="70" t="s">
        <v>1047</v>
      </c>
      <c r="M119" s="70" t="s">
        <v>1052</v>
      </c>
      <c r="N119" s="70" t="s">
        <v>1054</v>
      </c>
      <c r="O119" s="70" t="s">
        <v>1054</v>
      </c>
      <c r="P119" s="70" t="s">
        <v>1052</v>
      </c>
      <c r="Q119" s="70" t="s">
        <v>1054</v>
      </c>
      <c r="R119" s="70" t="s">
        <v>1054</v>
      </c>
      <c r="S119" s="70" t="s">
        <v>1052</v>
      </c>
      <c r="T119" s="70" t="s">
        <v>1054</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1048</v>
      </c>
      <c r="O120" s="98" t="s">
        <v>1048</v>
      </c>
      <c r="P120" s="98" t="s">
        <v>1041</v>
      </c>
      <c r="Q120" s="98" t="s">
        <v>1048</v>
      </c>
      <c r="R120" s="98" t="s">
        <v>1048</v>
      </c>
      <c r="S120" s="98" t="s">
        <v>1041</v>
      </c>
      <c r="T120" s="98" t="s">
        <v>1048</v>
      </c>
    </row>
    <row r="121" spans="1:22" s="83" customFormat="1" ht="40.5" customHeight="1">
      <c r="A121" s="244" t="s">
        <v>618</v>
      </c>
      <c r="B121" s="1"/>
      <c r="C121" s="295"/>
      <c r="D121" s="297"/>
      <c r="E121" s="334" t="s">
        <v>53</v>
      </c>
      <c r="F121" s="335"/>
      <c r="G121" s="335"/>
      <c r="H121" s="336"/>
      <c r="I121" s="354"/>
      <c r="J121" s="101"/>
      <c r="K121" s="102"/>
      <c r="L121" s="98" t="s">
        <v>1042</v>
      </c>
      <c r="M121" s="98" t="s">
        <v>1048</v>
      </c>
      <c r="N121" s="98" t="s">
        <v>533</v>
      </c>
      <c r="O121" s="98" t="s">
        <v>533</v>
      </c>
      <c r="P121" s="98" t="s">
        <v>1048</v>
      </c>
      <c r="Q121" s="98" t="s">
        <v>533</v>
      </c>
      <c r="R121" s="98" t="s">
        <v>533</v>
      </c>
      <c r="S121" s="98" t="s">
        <v>1048</v>
      </c>
      <c r="T121" s="98" t="s">
        <v>533</v>
      </c>
    </row>
    <row r="122" spans="1:22" s="83" customFormat="1" ht="40.5" customHeight="1">
      <c r="A122" s="244" t="s">
        <v>619</v>
      </c>
      <c r="B122" s="1"/>
      <c r="C122" s="295"/>
      <c r="D122" s="297"/>
      <c r="E122" s="396"/>
      <c r="F122" s="418"/>
      <c r="G122" s="418"/>
      <c r="H122" s="397"/>
      <c r="I122" s="354"/>
      <c r="J122" s="101"/>
      <c r="K122" s="102"/>
      <c r="L122" s="98" t="s">
        <v>534</v>
      </c>
      <c r="M122" s="98" t="s">
        <v>1049</v>
      </c>
      <c r="N122" s="98" t="s">
        <v>533</v>
      </c>
      <c r="O122" s="98" t="s">
        <v>533</v>
      </c>
      <c r="P122" s="98" t="s">
        <v>1049</v>
      </c>
      <c r="Q122" s="98" t="s">
        <v>533</v>
      </c>
      <c r="R122" s="98" t="s">
        <v>533</v>
      </c>
      <c r="S122" s="98" t="s">
        <v>1049</v>
      </c>
      <c r="T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c r="S123" s="98" t="s">
        <v>533</v>
      </c>
      <c r="T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1051</v>
      </c>
      <c r="N129" s="66" t="s">
        <v>1053</v>
      </c>
      <c r="O129" s="66" t="s">
        <v>1055</v>
      </c>
      <c r="P129" s="66" t="s">
        <v>1056</v>
      </c>
      <c r="Q129" s="66" t="s">
        <v>1057</v>
      </c>
      <c r="R129" s="66" t="s">
        <v>1058</v>
      </c>
      <c r="S129" s="66" t="s">
        <v>1060</v>
      </c>
      <c r="T129" s="66" t="s">
        <v>1062</v>
      </c>
      <c r="U129" s="8"/>
      <c r="V129" s="8"/>
    </row>
    <row r="130" spans="1:22" ht="20.25" customHeight="1">
      <c r="A130" s="243"/>
      <c r="B130" s="1"/>
      <c r="C130" s="62"/>
      <c r="D130" s="3"/>
      <c r="F130" s="3"/>
      <c r="G130" s="3"/>
      <c r="H130" s="287"/>
      <c r="I130" s="67" t="s">
        <v>36</v>
      </c>
      <c r="J130" s="68"/>
      <c r="K130" s="79"/>
      <c r="L130" s="70" t="s">
        <v>1047</v>
      </c>
      <c r="M130" s="70" t="s">
        <v>1052</v>
      </c>
      <c r="N130" s="70" t="s">
        <v>1054</v>
      </c>
      <c r="O130" s="70" t="s">
        <v>1054</v>
      </c>
      <c r="P130" s="70" t="s">
        <v>1052</v>
      </c>
      <c r="Q130" s="70" t="s">
        <v>1054</v>
      </c>
      <c r="R130" s="70" t="s">
        <v>1054</v>
      </c>
      <c r="S130" s="70" t="s">
        <v>1052</v>
      </c>
      <c r="T130" s="70" t="s">
        <v>1054</v>
      </c>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1050</v>
      </c>
      <c r="N131" s="98" t="s">
        <v>535</v>
      </c>
      <c r="O131" s="98" t="s">
        <v>535</v>
      </c>
      <c r="P131" s="98" t="s">
        <v>1050</v>
      </c>
      <c r="Q131" s="98" t="s">
        <v>535</v>
      </c>
      <c r="R131" s="98" t="s">
        <v>535</v>
      </c>
      <c r="S131" s="98" t="s">
        <v>1059</v>
      </c>
      <c r="T131" s="98" t="s">
        <v>1061</v>
      </c>
    </row>
    <row r="132" spans="1:22" s="83" customFormat="1" ht="34.5" customHeight="1">
      <c r="A132" s="244" t="s">
        <v>621</v>
      </c>
      <c r="B132" s="84"/>
      <c r="C132" s="295"/>
      <c r="D132" s="297"/>
      <c r="E132" s="320" t="s">
        <v>58</v>
      </c>
      <c r="F132" s="321"/>
      <c r="G132" s="321"/>
      <c r="H132" s="322"/>
      <c r="I132" s="389"/>
      <c r="J132" s="101"/>
      <c r="K132" s="102"/>
      <c r="L132" s="82">
        <v>40</v>
      </c>
      <c r="M132" s="82">
        <v>50</v>
      </c>
      <c r="N132" s="82">
        <v>57</v>
      </c>
      <c r="O132" s="82">
        <v>53</v>
      </c>
      <c r="P132" s="82">
        <v>50</v>
      </c>
      <c r="Q132" s="82">
        <v>51</v>
      </c>
      <c r="R132" s="82">
        <v>51</v>
      </c>
      <c r="S132" s="82">
        <v>51</v>
      </c>
      <c r="T132" s="82">
        <v>22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1051</v>
      </c>
      <c r="N143" s="66" t="s">
        <v>1053</v>
      </c>
      <c r="O143" s="66" t="s">
        <v>1055</v>
      </c>
      <c r="P143" s="66" t="s">
        <v>1056</v>
      </c>
      <c r="Q143" s="66" t="s">
        <v>1057</v>
      </c>
      <c r="R143" s="66" t="s">
        <v>1058</v>
      </c>
      <c r="S143" s="66" t="s">
        <v>1060</v>
      </c>
      <c r="T143" s="66" t="s">
        <v>1062</v>
      </c>
      <c r="U143" s="8"/>
      <c r="V143" s="8"/>
    </row>
    <row r="144" spans="1:22" ht="20.25" customHeight="1">
      <c r="A144" s="243"/>
      <c r="B144" s="1"/>
      <c r="C144" s="62"/>
      <c r="D144" s="3"/>
      <c r="F144" s="3"/>
      <c r="G144" s="3"/>
      <c r="H144" s="287"/>
      <c r="I144" s="67" t="s">
        <v>36</v>
      </c>
      <c r="J144" s="68"/>
      <c r="K144" s="79"/>
      <c r="L144" s="70" t="s">
        <v>1047</v>
      </c>
      <c r="M144" s="70" t="s">
        <v>1052</v>
      </c>
      <c r="N144" s="70" t="s">
        <v>1054</v>
      </c>
      <c r="O144" s="70" t="s">
        <v>1054</v>
      </c>
      <c r="P144" s="70" t="s">
        <v>1052</v>
      </c>
      <c r="Q144" s="70" t="s">
        <v>1054</v>
      </c>
      <c r="R144" s="70" t="s">
        <v>1054</v>
      </c>
      <c r="S144" s="70" t="s">
        <v>1052</v>
      </c>
      <c r="T144" s="70" t="s">
        <v>1054</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0</v>
      </c>
      <c r="K145" s="264" t="str">
        <f t="shared" ref="K145:K176" si="3">IF(OR(COUNTIF(L145:T145,"未確認")&gt;0,COUNTIF(L145:T145,"~*")&gt;0),"※","")</f>
        <v/>
      </c>
      <c r="L145" s="117">
        <v>0</v>
      </c>
      <c r="M145" s="117">
        <v>0</v>
      </c>
      <c r="N145" s="117">
        <v>0</v>
      </c>
      <c r="O145" s="117">
        <v>0</v>
      </c>
      <c r="P145" s="117">
        <v>0</v>
      </c>
      <c r="Q145" s="117">
        <v>0</v>
      </c>
      <c r="R145" s="117">
        <v>0</v>
      </c>
      <c r="S145" s="117">
        <v>0</v>
      </c>
      <c r="T145" s="117">
        <v>0</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t="str">
        <f t="shared" si="2"/>
        <v>*</v>
      </c>
      <c r="K153" s="264" t="str">
        <f t="shared" si="3"/>
        <v>※</v>
      </c>
      <c r="L153" s="117" t="s">
        <v>541</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t="s">
        <v>541</v>
      </c>
      <c r="Q155" s="117">
        <v>0</v>
      </c>
      <c r="R155" s="117">
        <v>0</v>
      </c>
      <c r="S155" s="117" t="s">
        <v>541</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207</v>
      </c>
      <c r="K167" s="264" t="str">
        <f t="shared" si="3"/>
        <v/>
      </c>
      <c r="L167" s="117">
        <v>0</v>
      </c>
      <c r="M167" s="117">
        <v>0</v>
      </c>
      <c r="N167" s="117">
        <v>51</v>
      </c>
      <c r="O167" s="117">
        <v>55</v>
      </c>
      <c r="P167" s="117">
        <v>0</v>
      </c>
      <c r="Q167" s="117">
        <v>53</v>
      </c>
      <c r="R167" s="117">
        <v>48</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115</v>
      </c>
      <c r="K195" s="264" t="str">
        <f t="shared" si="5"/>
        <v/>
      </c>
      <c r="L195" s="117">
        <v>0</v>
      </c>
      <c r="M195" s="117">
        <v>59</v>
      </c>
      <c r="N195" s="117">
        <v>0</v>
      </c>
      <c r="O195" s="117">
        <v>0</v>
      </c>
      <c r="P195" s="117">
        <v>56</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57</v>
      </c>
      <c r="K197" s="264" t="str">
        <f t="shared" si="5"/>
        <v/>
      </c>
      <c r="L197" s="117">
        <v>0</v>
      </c>
      <c r="M197" s="117">
        <v>0</v>
      </c>
      <c r="N197" s="117">
        <v>0</v>
      </c>
      <c r="O197" s="117">
        <v>0</v>
      </c>
      <c r="P197" s="117">
        <v>0</v>
      </c>
      <c r="Q197" s="117">
        <v>0</v>
      </c>
      <c r="R197" s="117">
        <v>0</v>
      </c>
      <c r="S197" s="117">
        <v>57</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34</v>
      </c>
      <c r="K210" s="264" t="str">
        <f t="shared" si="7"/>
        <v/>
      </c>
      <c r="L210" s="117">
        <v>0</v>
      </c>
      <c r="M210" s="117">
        <v>0</v>
      </c>
      <c r="N210" s="117">
        <v>0</v>
      </c>
      <c r="O210" s="117">
        <v>0</v>
      </c>
      <c r="P210" s="117">
        <v>0</v>
      </c>
      <c r="Q210" s="117">
        <v>0</v>
      </c>
      <c r="R210" s="117">
        <v>0</v>
      </c>
      <c r="S210" s="117">
        <v>0</v>
      </c>
      <c r="T210" s="117">
        <v>34</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1046</v>
      </c>
      <c r="M226" s="66" t="s">
        <v>1051</v>
      </c>
      <c r="N226" s="66" t="s">
        <v>1053</v>
      </c>
      <c r="O226" s="66" t="s">
        <v>1055</v>
      </c>
      <c r="P226" s="66" t="s">
        <v>1056</v>
      </c>
      <c r="Q226" s="66" t="s">
        <v>1057</v>
      </c>
      <c r="R226" s="66" t="s">
        <v>1058</v>
      </c>
      <c r="S226" s="66" t="s">
        <v>1060</v>
      </c>
      <c r="T226" s="66" t="s">
        <v>1062</v>
      </c>
      <c r="U226" s="8"/>
      <c r="V226" s="8"/>
    </row>
    <row r="227" spans="1:22" ht="20.25" customHeight="1">
      <c r="A227" s="243"/>
      <c r="B227" s="1"/>
      <c r="C227" s="3"/>
      <c r="D227" s="3"/>
      <c r="F227" s="3"/>
      <c r="G227" s="3"/>
      <c r="H227" s="287"/>
      <c r="I227" s="67" t="s">
        <v>36</v>
      </c>
      <c r="J227" s="68"/>
      <c r="K227" s="79"/>
      <c r="L227" s="70" t="s">
        <v>1047</v>
      </c>
      <c r="M227" s="70" t="s">
        <v>1052</v>
      </c>
      <c r="N227" s="70" t="s">
        <v>1054</v>
      </c>
      <c r="O227" s="70" t="s">
        <v>1054</v>
      </c>
      <c r="P227" s="70" t="s">
        <v>1052</v>
      </c>
      <c r="Q227" s="70" t="s">
        <v>1054</v>
      </c>
      <c r="R227" s="70" t="s">
        <v>1054</v>
      </c>
      <c r="S227" s="70" t="s">
        <v>1052</v>
      </c>
      <c r="T227" s="70" t="s">
        <v>1054</v>
      </c>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1051</v>
      </c>
      <c r="N234" s="66" t="s">
        <v>1053</v>
      </c>
      <c r="O234" s="66" t="s">
        <v>1055</v>
      </c>
      <c r="P234" s="66" t="s">
        <v>1056</v>
      </c>
      <c r="Q234" s="66" t="s">
        <v>1057</v>
      </c>
      <c r="R234" s="66" t="s">
        <v>1058</v>
      </c>
      <c r="S234" s="66" t="s">
        <v>1060</v>
      </c>
      <c r="T234" s="66" t="s">
        <v>1062</v>
      </c>
      <c r="U234" s="8"/>
      <c r="V234" s="8"/>
    </row>
    <row r="235" spans="1:22" ht="20.25" customHeight="1">
      <c r="A235" s="247" t="s">
        <v>629</v>
      </c>
      <c r="B235" s="1"/>
      <c r="C235" s="3"/>
      <c r="D235" s="3"/>
      <c r="F235" s="3"/>
      <c r="G235" s="3"/>
      <c r="H235" s="287"/>
      <c r="I235" s="67" t="s">
        <v>36</v>
      </c>
      <c r="J235" s="68"/>
      <c r="K235" s="79"/>
      <c r="L235" s="70" t="s">
        <v>1047</v>
      </c>
      <c r="M235" s="70" t="s">
        <v>1052</v>
      </c>
      <c r="N235" s="70" t="s">
        <v>1054</v>
      </c>
      <c r="O235" s="70" t="s">
        <v>1054</v>
      </c>
      <c r="P235" s="70" t="s">
        <v>1052</v>
      </c>
      <c r="Q235" s="70" t="s">
        <v>1054</v>
      </c>
      <c r="R235" s="70" t="s">
        <v>1054</v>
      </c>
      <c r="S235" s="70" t="s">
        <v>1052</v>
      </c>
      <c r="T235" s="70" t="s">
        <v>1054</v>
      </c>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1051</v>
      </c>
      <c r="N244" s="66" t="s">
        <v>1053</v>
      </c>
      <c r="O244" s="66" t="s">
        <v>1055</v>
      </c>
      <c r="P244" s="66" t="s">
        <v>1056</v>
      </c>
      <c r="Q244" s="66" t="s">
        <v>1057</v>
      </c>
      <c r="R244" s="66" t="s">
        <v>1058</v>
      </c>
      <c r="S244" s="66" t="s">
        <v>1060</v>
      </c>
      <c r="T244" s="66" t="s">
        <v>1062</v>
      </c>
      <c r="U244" s="8"/>
      <c r="V244" s="8"/>
    </row>
    <row r="245" spans="1:22" ht="20.25" customHeight="1">
      <c r="A245" s="243"/>
      <c r="B245" s="1"/>
      <c r="C245" s="62"/>
      <c r="D245" s="3"/>
      <c r="F245" s="3"/>
      <c r="G245" s="3"/>
      <c r="H245" s="287"/>
      <c r="I245" s="67" t="s">
        <v>36</v>
      </c>
      <c r="J245" s="68"/>
      <c r="K245" s="79"/>
      <c r="L245" s="70" t="s">
        <v>1047</v>
      </c>
      <c r="M245" s="70" t="s">
        <v>1052</v>
      </c>
      <c r="N245" s="70" t="s">
        <v>1054</v>
      </c>
      <c r="O245" s="70" t="s">
        <v>1054</v>
      </c>
      <c r="P245" s="70" t="s">
        <v>1052</v>
      </c>
      <c r="Q245" s="70" t="s">
        <v>1054</v>
      </c>
      <c r="R245" s="70" t="s">
        <v>1054</v>
      </c>
      <c r="S245" s="70" t="s">
        <v>1052</v>
      </c>
      <c r="T245" s="70" t="s">
        <v>1054</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1051</v>
      </c>
      <c r="N253" s="66" t="s">
        <v>1053</v>
      </c>
      <c r="O253" s="66" t="s">
        <v>1055</v>
      </c>
      <c r="P253" s="66" t="s">
        <v>1056</v>
      </c>
      <c r="Q253" s="66" t="s">
        <v>1057</v>
      </c>
      <c r="R253" s="66" t="s">
        <v>1058</v>
      </c>
      <c r="S253" s="66" t="s">
        <v>1060</v>
      </c>
      <c r="T253" s="66" t="s">
        <v>1062</v>
      </c>
      <c r="U253" s="8"/>
      <c r="V253" s="8"/>
    </row>
    <row r="254" spans="1:22">
      <c r="A254" s="243"/>
      <c r="B254" s="1"/>
      <c r="C254" s="62"/>
      <c r="D254" s="3"/>
      <c r="F254" s="3"/>
      <c r="G254" s="3"/>
      <c r="H254" s="287"/>
      <c r="I254" s="67" t="s">
        <v>36</v>
      </c>
      <c r="J254" s="68"/>
      <c r="K254" s="79"/>
      <c r="L254" s="70" t="s">
        <v>1047</v>
      </c>
      <c r="M254" s="137" t="s">
        <v>1052</v>
      </c>
      <c r="N254" s="137" t="s">
        <v>1054</v>
      </c>
      <c r="O254" s="137" t="s">
        <v>1054</v>
      </c>
      <c r="P254" s="137" t="s">
        <v>1052</v>
      </c>
      <c r="Q254" s="137" t="s">
        <v>1054</v>
      </c>
      <c r="R254" s="137" t="s">
        <v>1054</v>
      </c>
      <c r="S254" s="137" t="s">
        <v>1052</v>
      </c>
      <c r="T254" s="137" t="s">
        <v>1054</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1051</v>
      </c>
      <c r="N263" s="66" t="s">
        <v>1053</v>
      </c>
      <c r="O263" s="66" t="s">
        <v>1055</v>
      </c>
      <c r="P263" s="66" t="s">
        <v>1056</v>
      </c>
      <c r="Q263" s="66" t="s">
        <v>1057</v>
      </c>
      <c r="R263" s="66" t="s">
        <v>1058</v>
      </c>
      <c r="S263" s="66" t="s">
        <v>1060</v>
      </c>
      <c r="T263" s="66" t="s">
        <v>1062</v>
      </c>
      <c r="U263" s="8"/>
      <c r="V263" s="8"/>
    </row>
    <row r="264" spans="1:22" ht="20.25" customHeight="1">
      <c r="A264" s="243"/>
      <c r="B264" s="1"/>
      <c r="C264" s="62"/>
      <c r="D264" s="3"/>
      <c r="F264" s="3"/>
      <c r="G264" s="3"/>
      <c r="H264" s="287"/>
      <c r="I264" s="67" t="s">
        <v>36</v>
      </c>
      <c r="J264" s="68"/>
      <c r="K264" s="79"/>
      <c r="L264" s="70" t="s">
        <v>1047</v>
      </c>
      <c r="M264" s="70" t="s">
        <v>1052</v>
      </c>
      <c r="N264" s="70" t="s">
        <v>1054</v>
      </c>
      <c r="O264" s="70" t="s">
        <v>1054</v>
      </c>
      <c r="P264" s="70" t="s">
        <v>1052</v>
      </c>
      <c r="Q264" s="70" t="s">
        <v>1054</v>
      </c>
      <c r="R264" s="70" t="s">
        <v>1054</v>
      </c>
      <c r="S264" s="70" t="s">
        <v>1052</v>
      </c>
      <c r="T264" s="70" t="s">
        <v>1054</v>
      </c>
      <c r="U264" s="8"/>
      <c r="V264" s="8"/>
    </row>
    <row r="265" spans="1:22" s="83" customFormat="1" ht="34.5" customHeight="1">
      <c r="A265" s="244" t="s">
        <v>723</v>
      </c>
      <c r="B265" s="84"/>
      <c r="C265" s="371" t="s">
        <v>145</v>
      </c>
      <c r="D265" s="374"/>
      <c r="E265" s="374"/>
      <c r="F265" s="374"/>
      <c r="G265" s="371" t="s">
        <v>146</v>
      </c>
      <c r="H265" s="371"/>
      <c r="I265" s="403" t="s">
        <v>147</v>
      </c>
      <c r="J265" s="266">
        <v>23</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8.39</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171</v>
      </c>
      <c r="K269" s="81" t="str">
        <f t="shared" si="8"/>
        <v/>
      </c>
      <c r="L269" s="147">
        <v>6</v>
      </c>
      <c r="M269" s="147">
        <v>19</v>
      </c>
      <c r="N269" s="147">
        <v>23</v>
      </c>
      <c r="O269" s="147">
        <v>27</v>
      </c>
      <c r="P269" s="147">
        <v>18</v>
      </c>
      <c r="Q269" s="147">
        <v>21</v>
      </c>
      <c r="R269" s="147">
        <v>21</v>
      </c>
      <c r="S269" s="147">
        <v>18</v>
      </c>
      <c r="T269" s="147">
        <v>18</v>
      </c>
    </row>
    <row r="270" spans="1:22" s="83" customFormat="1" ht="34.5" customHeight="1">
      <c r="A270" s="249" t="s">
        <v>725</v>
      </c>
      <c r="B270" s="120"/>
      <c r="C270" s="371"/>
      <c r="D270" s="371"/>
      <c r="E270" s="371"/>
      <c r="F270" s="371"/>
      <c r="G270" s="371" t="s">
        <v>148</v>
      </c>
      <c r="H270" s="371"/>
      <c r="I270" s="404"/>
      <c r="J270" s="266">
        <f t="shared" si="9"/>
        <v>3.6</v>
      </c>
      <c r="K270" s="81" t="str">
        <f t="shared" si="8"/>
        <v/>
      </c>
      <c r="L270" s="148">
        <v>0</v>
      </c>
      <c r="M270" s="148">
        <v>1.5</v>
      </c>
      <c r="N270" s="148">
        <v>0.7</v>
      </c>
      <c r="O270" s="148">
        <v>0</v>
      </c>
      <c r="P270" s="148">
        <v>0.8</v>
      </c>
      <c r="Q270" s="148">
        <v>0</v>
      </c>
      <c r="R270" s="148">
        <v>0</v>
      </c>
      <c r="S270" s="148">
        <v>0</v>
      </c>
      <c r="T270" s="148">
        <v>0.6</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1</v>
      </c>
      <c r="N271" s="147">
        <v>1</v>
      </c>
      <c r="O271" s="147">
        <v>1</v>
      </c>
      <c r="P271" s="147">
        <v>0</v>
      </c>
      <c r="Q271" s="147">
        <v>1</v>
      </c>
      <c r="R271" s="147">
        <v>1</v>
      </c>
      <c r="S271" s="147">
        <v>1</v>
      </c>
      <c r="T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43</v>
      </c>
      <c r="K273" s="81" t="str">
        <f t="shared" si="8"/>
        <v/>
      </c>
      <c r="L273" s="147">
        <v>1</v>
      </c>
      <c r="M273" s="147">
        <v>9</v>
      </c>
      <c r="N273" s="147">
        <v>2</v>
      </c>
      <c r="O273" s="147">
        <v>5</v>
      </c>
      <c r="P273" s="147">
        <v>8</v>
      </c>
      <c r="Q273" s="147">
        <v>5</v>
      </c>
      <c r="R273" s="147">
        <v>3</v>
      </c>
      <c r="S273" s="147">
        <v>7</v>
      </c>
      <c r="T273" s="147">
        <v>3</v>
      </c>
    </row>
    <row r="274" spans="1:20" s="83" customFormat="1" ht="34.5" customHeight="1">
      <c r="A274" s="249" t="s">
        <v>727</v>
      </c>
      <c r="B274" s="120"/>
      <c r="C274" s="372"/>
      <c r="D274" s="372"/>
      <c r="E274" s="372"/>
      <c r="F274" s="372"/>
      <c r="G274" s="371" t="s">
        <v>148</v>
      </c>
      <c r="H274" s="371"/>
      <c r="I274" s="404"/>
      <c r="J274" s="266">
        <f t="shared" si="9"/>
        <v>4.0999999999999996</v>
      </c>
      <c r="K274" s="81" t="str">
        <f t="shared" si="8"/>
        <v/>
      </c>
      <c r="L274" s="148">
        <v>0</v>
      </c>
      <c r="M274" s="148">
        <v>0</v>
      </c>
      <c r="N274" s="148">
        <v>1</v>
      </c>
      <c r="O274" s="148">
        <v>0</v>
      </c>
      <c r="P274" s="148">
        <v>0</v>
      </c>
      <c r="Q274" s="148">
        <v>1</v>
      </c>
      <c r="R274" s="148">
        <v>1.6</v>
      </c>
      <c r="S274" s="148">
        <v>0.5</v>
      </c>
      <c r="T274" s="148">
        <v>0</v>
      </c>
    </row>
    <row r="275" spans="1:20" s="83" customFormat="1" ht="34.5" customHeight="1">
      <c r="A275" s="249" t="s">
        <v>728</v>
      </c>
      <c r="B275" s="120"/>
      <c r="C275" s="371" t="s">
        <v>153</v>
      </c>
      <c r="D275" s="372"/>
      <c r="E275" s="372"/>
      <c r="F275" s="372"/>
      <c r="G275" s="371" t="s">
        <v>146</v>
      </c>
      <c r="H275" s="371"/>
      <c r="I275" s="404"/>
      <c r="J275" s="266">
        <f t="shared" si="9"/>
        <v>12</v>
      </c>
      <c r="K275" s="81" t="str">
        <f t="shared" si="8"/>
        <v/>
      </c>
      <c r="L275" s="147">
        <v>12</v>
      </c>
      <c r="M275" s="147">
        <v>0</v>
      </c>
      <c r="N275" s="147">
        <v>0</v>
      </c>
      <c r="O275" s="147">
        <v>0</v>
      </c>
      <c r="P275" s="147">
        <v>0</v>
      </c>
      <c r="Q275" s="147">
        <v>0</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0.7</v>
      </c>
      <c r="K276" s="81" t="str">
        <f t="shared" si="8"/>
        <v/>
      </c>
      <c r="L276" s="148">
        <v>0.7</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9</v>
      </c>
      <c r="K277" s="81" t="str">
        <f t="shared" si="8"/>
        <v/>
      </c>
      <c r="L277" s="147">
        <v>0</v>
      </c>
      <c r="M277" s="147">
        <v>3</v>
      </c>
      <c r="N277" s="147">
        <v>0</v>
      </c>
      <c r="O277" s="147">
        <v>0</v>
      </c>
      <c r="P277" s="147">
        <v>3</v>
      </c>
      <c r="Q277" s="147">
        <v>0</v>
      </c>
      <c r="R277" s="147">
        <v>0</v>
      </c>
      <c r="S277" s="147">
        <v>3</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2</v>
      </c>
      <c r="N279" s="147">
        <v>0</v>
      </c>
      <c r="O279" s="147">
        <v>0</v>
      </c>
      <c r="P279" s="147">
        <v>2</v>
      </c>
      <c r="Q279" s="147">
        <v>0</v>
      </c>
      <c r="R279" s="147">
        <v>0</v>
      </c>
      <c r="S279" s="147">
        <v>2</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1</v>
      </c>
      <c r="N281" s="147">
        <v>0</v>
      </c>
      <c r="O281" s="147">
        <v>0</v>
      </c>
      <c r="P281" s="147">
        <v>1</v>
      </c>
      <c r="Q281" s="147">
        <v>0</v>
      </c>
      <c r="R281" s="147">
        <v>0</v>
      </c>
      <c r="S281" s="147">
        <v>1</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20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1.9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3</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0.4</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1051</v>
      </c>
      <c r="N322" s="66" t="s">
        <v>1053</v>
      </c>
      <c r="O322" s="66" t="s">
        <v>1055</v>
      </c>
      <c r="P322" s="66" t="s">
        <v>1056</v>
      </c>
      <c r="Q322" s="66" t="s">
        <v>1057</v>
      </c>
      <c r="R322" s="66" t="s">
        <v>1058</v>
      </c>
      <c r="S322" s="66" t="s">
        <v>1060</v>
      </c>
      <c r="T322" s="66" t="s">
        <v>1062</v>
      </c>
      <c r="U322" s="8"/>
      <c r="V322" s="8"/>
    </row>
    <row r="323" spans="1:22" ht="20.25" customHeight="1">
      <c r="A323" s="243"/>
      <c r="B323" s="1"/>
      <c r="C323" s="62"/>
      <c r="D323" s="3"/>
      <c r="F323" s="3"/>
      <c r="G323" s="3"/>
      <c r="H323" s="287"/>
      <c r="I323" s="67" t="s">
        <v>36</v>
      </c>
      <c r="J323" s="68"/>
      <c r="K323" s="79"/>
      <c r="L323" s="70" t="s">
        <v>1047</v>
      </c>
      <c r="M323" s="137" t="s">
        <v>1052</v>
      </c>
      <c r="N323" s="137" t="s">
        <v>1054</v>
      </c>
      <c r="O323" s="137" t="s">
        <v>1054</v>
      </c>
      <c r="P323" s="137" t="s">
        <v>1052</v>
      </c>
      <c r="Q323" s="137" t="s">
        <v>1054</v>
      </c>
      <c r="R323" s="137" t="s">
        <v>1054</v>
      </c>
      <c r="S323" s="137" t="s">
        <v>1052</v>
      </c>
      <c r="T323" s="137" t="s">
        <v>1054</v>
      </c>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9</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8</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1051</v>
      </c>
      <c r="N342" s="66" t="s">
        <v>1053</v>
      </c>
      <c r="O342" s="66" t="s">
        <v>1055</v>
      </c>
      <c r="P342" s="66" t="s">
        <v>1056</v>
      </c>
      <c r="Q342" s="66" t="s">
        <v>1057</v>
      </c>
      <c r="R342" s="66" t="s">
        <v>1058</v>
      </c>
      <c r="S342" s="66" t="s">
        <v>1060</v>
      </c>
      <c r="T342" s="66" t="s">
        <v>1062</v>
      </c>
      <c r="U342" s="8"/>
      <c r="V342" s="8"/>
    </row>
    <row r="343" spans="1:22" ht="20.25" customHeight="1">
      <c r="A343" s="243"/>
      <c r="B343" s="1"/>
      <c r="C343" s="62"/>
      <c r="D343" s="3"/>
      <c r="F343" s="3"/>
      <c r="G343" s="3"/>
      <c r="H343" s="287"/>
      <c r="I343" s="67" t="s">
        <v>36</v>
      </c>
      <c r="J343" s="68"/>
      <c r="K343" s="79"/>
      <c r="L343" s="70" t="s">
        <v>1047</v>
      </c>
      <c r="M343" s="137" t="s">
        <v>1052</v>
      </c>
      <c r="N343" s="137" t="s">
        <v>1054</v>
      </c>
      <c r="O343" s="137" t="s">
        <v>1054</v>
      </c>
      <c r="P343" s="137" t="s">
        <v>1052</v>
      </c>
      <c r="Q343" s="137" t="s">
        <v>1054</v>
      </c>
      <c r="R343" s="137" t="s">
        <v>1054</v>
      </c>
      <c r="S343" s="137" t="s">
        <v>1052</v>
      </c>
      <c r="T343" s="137" t="s">
        <v>1054</v>
      </c>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1051</v>
      </c>
      <c r="N367" s="66" t="s">
        <v>1053</v>
      </c>
      <c r="O367" s="66" t="s">
        <v>1055</v>
      </c>
      <c r="P367" s="66" t="s">
        <v>1056</v>
      </c>
      <c r="Q367" s="66" t="s">
        <v>1057</v>
      </c>
      <c r="R367" s="66" t="s">
        <v>1058</v>
      </c>
      <c r="S367" s="66" t="s">
        <v>1060</v>
      </c>
      <c r="T367" s="66" t="s">
        <v>1062</v>
      </c>
    </row>
    <row r="368" spans="1:22" s="118" customFormat="1" ht="20.25" customHeight="1">
      <c r="A368" s="243"/>
      <c r="B368" s="1"/>
      <c r="C368" s="3"/>
      <c r="D368" s="3"/>
      <c r="E368" s="3"/>
      <c r="F368" s="3"/>
      <c r="G368" s="3"/>
      <c r="H368" s="287"/>
      <c r="I368" s="67" t="s">
        <v>36</v>
      </c>
      <c r="J368" s="170"/>
      <c r="K368" s="79"/>
      <c r="L368" s="137" t="s">
        <v>1047</v>
      </c>
      <c r="M368" s="137" t="s">
        <v>1052</v>
      </c>
      <c r="N368" s="137" t="s">
        <v>1054</v>
      </c>
      <c r="O368" s="137" t="s">
        <v>1054</v>
      </c>
      <c r="P368" s="137" t="s">
        <v>1052</v>
      </c>
      <c r="Q368" s="137" t="s">
        <v>1054</v>
      </c>
      <c r="R368" s="137" t="s">
        <v>1054</v>
      </c>
      <c r="S368" s="137" t="s">
        <v>1052</v>
      </c>
      <c r="T368" s="137" t="s">
        <v>1054</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1051</v>
      </c>
      <c r="N390" s="66" t="s">
        <v>1053</v>
      </c>
      <c r="O390" s="66" t="s">
        <v>1055</v>
      </c>
      <c r="P390" s="66" t="s">
        <v>1056</v>
      </c>
      <c r="Q390" s="66" t="s">
        <v>1057</v>
      </c>
      <c r="R390" s="66" t="s">
        <v>1058</v>
      </c>
      <c r="S390" s="66" t="s">
        <v>1060</v>
      </c>
      <c r="T390" s="66" t="s">
        <v>1062</v>
      </c>
      <c r="U390" s="8"/>
      <c r="V390" s="8"/>
    </row>
    <row r="391" spans="1:22" ht="20.25" customHeight="1">
      <c r="A391" s="247" t="s">
        <v>629</v>
      </c>
      <c r="B391" s="1"/>
      <c r="C391" s="3"/>
      <c r="D391" s="3"/>
      <c r="F391" s="3"/>
      <c r="G391" s="3"/>
      <c r="H391" s="287"/>
      <c r="I391" s="67" t="s">
        <v>36</v>
      </c>
      <c r="J391" s="68"/>
      <c r="K391" s="79"/>
      <c r="L391" s="70" t="s">
        <v>1047</v>
      </c>
      <c r="M391" s="70" t="s">
        <v>1052</v>
      </c>
      <c r="N391" s="70" t="s">
        <v>1054</v>
      </c>
      <c r="O391" s="70" t="s">
        <v>1054</v>
      </c>
      <c r="P391" s="70" t="s">
        <v>1052</v>
      </c>
      <c r="Q391" s="70" t="s">
        <v>1054</v>
      </c>
      <c r="R391" s="70" t="s">
        <v>1054</v>
      </c>
      <c r="S391" s="70" t="s">
        <v>1052</v>
      </c>
      <c r="T391" s="70" t="s">
        <v>1054</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1833</v>
      </c>
      <c r="K392" s="81" t="str">
        <f t="shared" ref="K392:K397" si="12">IF(OR(COUNTIF(L392:T392,"未確認")&gt;0,COUNTIF(L392:T392,"~*")&gt;0),"※","")</f>
        <v/>
      </c>
      <c r="L392" s="147">
        <v>480</v>
      </c>
      <c r="M392" s="147">
        <v>211</v>
      </c>
      <c r="N392" s="147">
        <v>142</v>
      </c>
      <c r="O392" s="147">
        <v>126</v>
      </c>
      <c r="P392" s="147">
        <v>211</v>
      </c>
      <c r="Q392" s="147">
        <v>116</v>
      </c>
      <c r="R392" s="147">
        <v>118</v>
      </c>
      <c r="S392" s="147">
        <v>235</v>
      </c>
      <c r="T392" s="147">
        <v>194</v>
      </c>
    </row>
    <row r="393" spans="1:22" s="83" customFormat="1" ht="34.5" customHeight="1">
      <c r="A393" s="249" t="s">
        <v>773</v>
      </c>
      <c r="B393" s="84"/>
      <c r="C393" s="370"/>
      <c r="D393" s="380"/>
      <c r="E393" s="320" t="s">
        <v>224</v>
      </c>
      <c r="F393" s="321"/>
      <c r="G393" s="321"/>
      <c r="H393" s="322"/>
      <c r="I393" s="343"/>
      <c r="J393" s="140">
        <f t="shared" si="11"/>
        <v>1638</v>
      </c>
      <c r="K393" s="81" t="str">
        <f t="shared" si="12"/>
        <v/>
      </c>
      <c r="L393" s="147">
        <v>285</v>
      </c>
      <c r="M393" s="147">
        <v>211</v>
      </c>
      <c r="N393" s="147">
        <v>142</v>
      </c>
      <c r="O393" s="147">
        <v>126</v>
      </c>
      <c r="P393" s="147">
        <v>211</v>
      </c>
      <c r="Q393" s="147">
        <v>116</v>
      </c>
      <c r="R393" s="147">
        <v>118</v>
      </c>
      <c r="S393" s="147">
        <v>235</v>
      </c>
      <c r="T393" s="147">
        <v>194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c r="R394" s="147">
        <v>0</v>
      </c>
      <c r="S394" s="147">
        <v>0</v>
      </c>
      <c r="T394" s="147">
        <v>0</v>
      </c>
    </row>
    <row r="395" spans="1:22" s="83" customFormat="1" ht="34.5" customHeight="1">
      <c r="A395" s="250" t="s">
        <v>775</v>
      </c>
      <c r="B395" s="84"/>
      <c r="C395" s="370"/>
      <c r="D395" s="382"/>
      <c r="E395" s="320" t="s">
        <v>226</v>
      </c>
      <c r="F395" s="321"/>
      <c r="G395" s="321"/>
      <c r="H395" s="322"/>
      <c r="I395" s="343"/>
      <c r="J395" s="140">
        <f t="shared" si="11"/>
        <v>195</v>
      </c>
      <c r="K395" s="81" t="str">
        <f t="shared" si="12"/>
        <v/>
      </c>
      <c r="L395" s="147">
        <v>195</v>
      </c>
      <c r="M395" s="147">
        <v>0</v>
      </c>
      <c r="N395" s="147">
        <v>0</v>
      </c>
      <c r="O395" s="147">
        <v>0</v>
      </c>
      <c r="P395" s="147">
        <v>0</v>
      </c>
      <c r="Q395" s="147">
        <v>0</v>
      </c>
      <c r="R395" s="147">
        <v>0</v>
      </c>
      <c r="S395" s="147">
        <v>0</v>
      </c>
      <c r="T395" s="147">
        <v>0</v>
      </c>
    </row>
    <row r="396" spans="1:22" s="83" customFormat="1" ht="34.5" customHeight="1">
      <c r="A396" s="250" t="s">
        <v>776</v>
      </c>
      <c r="B396" s="1"/>
      <c r="C396" s="370"/>
      <c r="D396" s="320" t="s">
        <v>227</v>
      </c>
      <c r="E396" s="321"/>
      <c r="F396" s="321"/>
      <c r="G396" s="321"/>
      <c r="H396" s="322"/>
      <c r="I396" s="343"/>
      <c r="J396" s="140">
        <f t="shared" si="11"/>
        <v>126728</v>
      </c>
      <c r="K396" s="81" t="str">
        <f t="shared" si="12"/>
        <v/>
      </c>
      <c r="L396" s="147">
        <v>1796</v>
      </c>
      <c r="M396" s="147">
        <v>17205</v>
      </c>
      <c r="N396" s="147">
        <v>16359</v>
      </c>
      <c r="O396" s="147">
        <v>16808</v>
      </c>
      <c r="P396" s="147">
        <v>17065</v>
      </c>
      <c r="Q396" s="147">
        <v>16885</v>
      </c>
      <c r="R396" s="147">
        <v>16756</v>
      </c>
      <c r="S396" s="147">
        <v>17195</v>
      </c>
      <c r="T396" s="147">
        <v>6659</v>
      </c>
    </row>
    <row r="397" spans="1:22" s="83" customFormat="1" ht="34.5" customHeight="1">
      <c r="A397" s="250" t="s">
        <v>777</v>
      </c>
      <c r="B397" s="119"/>
      <c r="C397" s="370"/>
      <c r="D397" s="320" t="s">
        <v>228</v>
      </c>
      <c r="E397" s="321"/>
      <c r="F397" s="321"/>
      <c r="G397" s="321"/>
      <c r="H397" s="322"/>
      <c r="I397" s="344"/>
      <c r="J397" s="140">
        <f t="shared" si="11"/>
        <v>1849</v>
      </c>
      <c r="K397" s="81" t="str">
        <f t="shared" si="12"/>
        <v/>
      </c>
      <c r="L397" s="147">
        <v>477</v>
      </c>
      <c r="M397" s="147">
        <v>217</v>
      </c>
      <c r="N397" s="147">
        <v>143</v>
      </c>
      <c r="O397" s="147">
        <v>124</v>
      </c>
      <c r="P397" s="147">
        <v>213</v>
      </c>
      <c r="Q397" s="147">
        <v>122</v>
      </c>
      <c r="R397" s="147">
        <v>118</v>
      </c>
      <c r="S397" s="147">
        <v>238</v>
      </c>
      <c r="T397" s="147">
        <v>197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1051</v>
      </c>
      <c r="N403" s="66" t="s">
        <v>1053</v>
      </c>
      <c r="O403" s="66" t="s">
        <v>1055</v>
      </c>
      <c r="P403" s="66" t="s">
        <v>1056</v>
      </c>
      <c r="Q403" s="66" t="s">
        <v>1057</v>
      </c>
      <c r="R403" s="66" t="s">
        <v>1058</v>
      </c>
      <c r="S403" s="66" t="s">
        <v>1060</v>
      </c>
      <c r="T403" s="66" t="s">
        <v>1062</v>
      </c>
      <c r="U403" s="8"/>
      <c r="V403" s="8"/>
    </row>
    <row r="404" spans="1:22" ht="20.25" customHeight="1">
      <c r="A404" s="243"/>
      <c r="B404" s="1"/>
      <c r="C404" s="62"/>
      <c r="D404" s="3"/>
      <c r="F404" s="3"/>
      <c r="G404" s="3"/>
      <c r="H404" s="287"/>
      <c r="I404" s="67" t="s">
        <v>36</v>
      </c>
      <c r="J404" s="68"/>
      <c r="K404" s="79"/>
      <c r="L404" s="70" t="s">
        <v>1047</v>
      </c>
      <c r="M404" s="70" t="s">
        <v>1052</v>
      </c>
      <c r="N404" s="70" t="s">
        <v>1054</v>
      </c>
      <c r="O404" s="70" t="s">
        <v>1054</v>
      </c>
      <c r="P404" s="70" t="s">
        <v>1052</v>
      </c>
      <c r="Q404" s="70" t="s">
        <v>1054</v>
      </c>
      <c r="R404" s="70" t="s">
        <v>1054</v>
      </c>
      <c r="S404" s="70" t="s">
        <v>1052</v>
      </c>
      <c r="T404" s="70" t="s">
        <v>1054</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1833</v>
      </c>
      <c r="K405" s="81" t="str">
        <f t="shared" ref="K405:K422" si="14">IF(OR(COUNTIF(L405:T405,"未確認")&gt;0,COUNTIF(L405:T405,"~*")&gt;0),"※","")</f>
        <v/>
      </c>
      <c r="L405" s="147">
        <v>480</v>
      </c>
      <c r="M405" s="147">
        <v>211</v>
      </c>
      <c r="N405" s="147">
        <v>142</v>
      </c>
      <c r="O405" s="147">
        <v>126</v>
      </c>
      <c r="P405" s="147">
        <v>211</v>
      </c>
      <c r="Q405" s="147">
        <v>116</v>
      </c>
      <c r="R405" s="147">
        <v>118</v>
      </c>
      <c r="S405" s="147">
        <v>235</v>
      </c>
      <c r="T405" s="147">
        <v>194</v>
      </c>
    </row>
    <row r="406" spans="1:22" s="83" customFormat="1" ht="34.5" customHeight="1">
      <c r="A406" s="251" t="s">
        <v>779</v>
      </c>
      <c r="B406" s="119"/>
      <c r="C406" s="369"/>
      <c r="D406" s="375" t="s">
        <v>233</v>
      </c>
      <c r="E406" s="377" t="s">
        <v>234</v>
      </c>
      <c r="F406" s="378"/>
      <c r="G406" s="378"/>
      <c r="H406" s="379"/>
      <c r="I406" s="361"/>
      <c r="J406" s="140">
        <f t="shared" si="13"/>
        <v>232</v>
      </c>
      <c r="K406" s="81" t="str">
        <f t="shared" si="14"/>
        <v/>
      </c>
      <c r="L406" s="147">
        <v>0</v>
      </c>
      <c r="M406" s="147">
        <v>77</v>
      </c>
      <c r="N406" s="147">
        <v>5</v>
      </c>
      <c r="O406" s="147">
        <v>7</v>
      </c>
      <c r="P406" s="147">
        <v>85</v>
      </c>
      <c r="Q406" s="147">
        <v>7</v>
      </c>
      <c r="R406" s="147">
        <v>6</v>
      </c>
      <c r="S406" s="147">
        <v>42</v>
      </c>
      <c r="T406" s="147">
        <v>3</v>
      </c>
    </row>
    <row r="407" spans="1:22" s="83" customFormat="1" ht="34.5" customHeight="1">
      <c r="A407" s="251" t="s">
        <v>780</v>
      </c>
      <c r="B407" s="119"/>
      <c r="C407" s="369"/>
      <c r="D407" s="369"/>
      <c r="E407" s="320" t="s">
        <v>235</v>
      </c>
      <c r="F407" s="321"/>
      <c r="G407" s="321"/>
      <c r="H407" s="322"/>
      <c r="I407" s="361"/>
      <c r="J407" s="140">
        <f t="shared" si="13"/>
        <v>414</v>
      </c>
      <c r="K407" s="81" t="str">
        <f t="shared" si="14"/>
        <v/>
      </c>
      <c r="L407" s="147">
        <v>263</v>
      </c>
      <c r="M407" s="147">
        <v>0</v>
      </c>
      <c r="N407" s="147">
        <v>10</v>
      </c>
      <c r="O407" s="147">
        <v>21</v>
      </c>
      <c r="P407" s="147">
        <v>1</v>
      </c>
      <c r="Q407" s="147">
        <v>24</v>
      </c>
      <c r="R407" s="147">
        <v>30</v>
      </c>
      <c r="S407" s="147">
        <v>1</v>
      </c>
      <c r="T407" s="147">
        <v>64</v>
      </c>
    </row>
    <row r="408" spans="1:22" s="83" customFormat="1" ht="34.5" customHeight="1">
      <c r="A408" s="251" t="s">
        <v>781</v>
      </c>
      <c r="B408" s="119"/>
      <c r="C408" s="369"/>
      <c r="D408" s="369"/>
      <c r="E408" s="320" t="s">
        <v>236</v>
      </c>
      <c r="F408" s="321"/>
      <c r="G408" s="321"/>
      <c r="H408" s="322"/>
      <c r="I408" s="361"/>
      <c r="J408" s="140">
        <f t="shared" si="13"/>
        <v>963</v>
      </c>
      <c r="K408" s="81" t="str">
        <f t="shared" si="14"/>
        <v/>
      </c>
      <c r="L408" s="147">
        <v>3</v>
      </c>
      <c r="M408" s="147">
        <v>134</v>
      </c>
      <c r="N408" s="147">
        <v>126</v>
      </c>
      <c r="O408" s="147">
        <v>97</v>
      </c>
      <c r="P408" s="147">
        <v>125</v>
      </c>
      <c r="Q408" s="147">
        <v>84</v>
      </c>
      <c r="R408" s="147">
        <v>81</v>
      </c>
      <c r="S408" s="147">
        <v>192</v>
      </c>
      <c r="T408" s="147">
        <v>121</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0</v>
      </c>
      <c r="M409" s="147">
        <v>0</v>
      </c>
      <c r="N409" s="147">
        <v>1</v>
      </c>
      <c r="O409" s="147">
        <v>1</v>
      </c>
      <c r="P409" s="147">
        <v>0</v>
      </c>
      <c r="Q409" s="147">
        <v>1</v>
      </c>
      <c r="R409" s="147">
        <v>1</v>
      </c>
      <c r="S409" s="147">
        <v>0</v>
      </c>
      <c r="T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214</v>
      </c>
      <c r="K411" s="81" t="str">
        <f t="shared" si="14"/>
        <v/>
      </c>
      <c r="L411" s="147">
        <v>214</v>
      </c>
      <c r="M411" s="147">
        <v>0</v>
      </c>
      <c r="N411" s="147">
        <v>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1849</v>
      </c>
      <c r="K413" s="81" t="str">
        <f t="shared" si="14"/>
        <v/>
      </c>
      <c r="L413" s="147">
        <v>477</v>
      </c>
      <c r="M413" s="147">
        <v>217</v>
      </c>
      <c r="N413" s="147">
        <v>143</v>
      </c>
      <c r="O413" s="147">
        <v>124</v>
      </c>
      <c r="P413" s="147">
        <v>213</v>
      </c>
      <c r="Q413" s="147">
        <v>122</v>
      </c>
      <c r="R413" s="147">
        <v>118</v>
      </c>
      <c r="S413" s="147">
        <v>238</v>
      </c>
      <c r="T413" s="147">
        <v>197</v>
      </c>
    </row>
    <row r="414" spans="1:22" s="83" customFormat="1" ht="34.5" customHeight="1">
      <c r="A414" s="251" t="s">
        <v>787</v>
      </c>
      <c r="B414" s="119"/>
      <c r="C414" s="369"/>
      <c r="D414" s="375" t="s">
        <v>240</v>
      </c>
      <c r="E414" s="377" t="s">
        <v>241</v>
      </c>
      <c r="F414" s="378"/>
      <c r="G414" s="378"/>
      <c r="H414" s="379"/>
      <c r="I414" s="361"/>
      <c r="J414" s="140">
        <f t="shared" si="13"/>
        <v>232</v>
      </c>
      <c r="K414" s="81" t="str">
        <f t="shared" si="14"/>
        <v/>
      </c>
      <c r="L414" s="147">
        <v>0</v>
      </c>
      <c r="M414" s="147">
        <v>5</v>
      </c>
      <c r="N414" s="147">
        <v>74</v>
      </c>
      <c r="O414" s="147">
        <v>57</v>
      </c>
      <c r="P414" s="147">
        <v>11</v>
      </c>
      <c r="Q414" s="147">
        <v>24</v>
      </c>
      <c r="R414" s="147">
        <v>56</v>
      </c>
      <c r="S414" s="147">
        <v>4</v>
      </c>
      <c r="T414" s="147">
        <v>1</v>
      </c>
    </row>
    <row r="415" spans="1:22" s="83" customFormat="1" ht="34.5" customHeight="1">
      <c r="A415" s="251" t="s">
        <v>788</v>
      </c>
      <c r="B415" s="119"/>
      <c r="C415" s="369"/>
      <c r="D415" s="369"/>
      <c r="E415" s="320" t="s">
        <v>242</v>
      </c>
      <c r="F415" s="321"/>
      <c r="G415" s="321"/>
      <c r="H415" s="322"/>
      <c r="I415" s="361"/>
      <c r="J415" s="140">
        <f t="shared" si="13"/>
        <v>983</v>
      </c>
      <c r="K415" s="81" t="str">
        <f t="shared" si="14"/>
        <v/>
      </c>
      <c r="L415" s="147">
        <v>468</v>
      </c>
      <c r="M415" s="147">
        <v>122</v>
      </c>
      <c r="N415" s="147">
        <v>19</v>
      </c>
      <c r="O415" s="147">
        <v>24</v>
      </c>
      <c r="P415" s="147">
        <v>136</v>
      </c>
      <c r="Q415" s="147">
        <v>35</v>
      </c>
      <c r="R415" s="147">
        <v>27</v>
      </c>
      <c r="S415" s="147">
        <v>150</v>
      </c>
      <c r="T415" s="147">
        <v>2</v>
      </c>
    </row>
    <row r="416" spans="1:22" s="83" customFormat="1" ht="34.5" customHeight="1">
      <c r="A416" s="251" t="s">
        <v>789</v>
      </c>
      <c r="B416" s="119"/>
      <c r="C416" s="369"/>
      <c r="D416" s="369"/>
      <c r="E416" s="320" t="s">
        <v>243</v>
      </c>
      <c r="F416" s="321"/>
      <c r="G416" s="321"/>
      <c r="H416" s="322"/>
      <c r="I416" s="361"/>
      <c r="J416" s="140">
        <f t="shared" si="13"/>
        <v>224</v>
      </c>
      <c r="K416" s="81" t="str">
        <f t="shared" si="14"/>
        <v/>
      </c>
      <c r="L416" s="147">
        <v>9</v>
      </c>
      <c r="M416" s="147">
        <v>41</v>
      </c>
      <c r="N416" s="147">
        <v>17</v>
      </c>
      <c r="O416" s="147">
        <v>16</v>
      </c>
      <c r="P416" s="147">
        <v>35</v>
      </c>
      <c r="Q416" s="147">
        <v>41</v>
      </c>
      <c r="R416" s="147">
        <v>17</v>
      </c>
      <c r="S416" s="147">
        <v>46</v>
      </c>
      <c r="T416" s="147">
        <v>2</v>
      </c>
    </row>
    <row r="417" spans="1:22" s="83" customFormat="1" ht="34.5" customHeight="1">
      <c r="A417" s="251" t="s">
        <v>790</v>
      </c>
      <c r="B417" s="119"/>
      <c r="C417" s="369"/>
      <c r="D417" s="369"/>
      <c r="E417" s="320" t="s">
        <v>244</v>
      </c>
      <c r="F417" s="321"/>
      <c r="G417" s="321"/>
      <c r="H417" s="322"/>
      <c r="I417" s="361"/>
      <c r="J417" s="140">
        <f t="shared" si="13"/>
        <v>53</v>
      </c>
      <c r="K417" s="81" t="str">
        <f t="shared" si="14"/>
        <v/>
      </c>
      <c r="L417" s="147">
        <v>0</v>
      </c>
      <c r="M417" s="147">
        <v>16</v>
      </c>
      <c r="N417" s="147">
        <v>4</v>
      </c>
      <c r="O417" s="147">
        <v>3</v>
      </c>
      <c r="P417" s="147">
        <v>13</v>
      </c>
      <c r="Q417" s="147">
        <v>0</v>
      </c>
      <c r="R417" s="147">
        <v>1</v>
      </c>
      <c r="S417" s="147">
        <v>16</v>
      </c>
      <c r="T417" s="147">
        <v>0</v>
      </c>
    </row>
    <row r="418" spans="1:22" s="83" customFormat="1" ht="34.5" customHeight="1">
      <c r="A418" s="251" t="s">
        <v>791</v>
      </c>
      <c r="B418" s="119"/>
      <c r="C418" s="369"/>
      <c r="D418" s="369"/>
      <c r="E418" s="320" t="s">
        <v>245</v>
      </c>
      <c r="F418" s="321"/>
      <c r="G418" s="321"/>
      <c r="H418" s="322"/>
      <c r="I418" s="361"/>
      <c r="J418" s="140">
        <f t="shared" si="13"/>
        <v>31</v>
      </c>
      <c r="K418" s="81" t="str">
        <f t="shared" si="14"/>
        <v/>
      </c>
      <c r="L418" s="147">
        <v>0</v>
      </c>
      <c r="M418" s="147">
        <v>17</v>
      </c>
      <c r="N418" s="147">
        <v>0</v>
      </c>
      <c r="O418" s="147">
        <v>2</v>
      </c>
      <c r="P418" s="147">
        <v>5</v>
      </c>
      <c r="Q418" s="147">
        <v>0</v>
      </c>
      <c r="R418" s="147">
        <v>0</v>
      </c>
      <c r="S418" s="147">
        <v>7</v>
      </c>
      <c r="T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49</v>
      </c>
      <c r="K420" s="81" t="str">
        <f t="shared" si="14"/>
        <v/>
      </c>
      <c r="L420" s="147">
        <v>0</v>
      </c>
      <c r="M420" s="147">
        <v>14</v>
      </c>
      <c r="N420" s="147">
        <v>2</v>
      </c>
      <c r="O420" s="147">
        <v>1</v>
      </c>
      <c r="P420" s="147">
        <v>13</v>
      </c>
      <c r="Q420" s="147">
        <v>3</v>
      </c>
      <c r="R420" s="147">
        <v>1</v>
      </c>
      <c r="S420" s="147">
        <v>15</v>
      </c>
      <c r="T420" s="147">
        <v>0</v>
      </c>
    </row>
    <row r="421" spans="1:22" s="83" customFormat="1" ht="34.5" customHeight="1">
      <c r="A421" s="251" t="s">
        <v>794</v>
      </c>
      <c r="B421" s="119"/>
      <c r="C421" s="369"/>
      <c r="D421" s="369"/>
      <c r="E421" s="320" t="s">
        <v>247</v>
      </c>
      <c r="F421" s="321"/>
      <c r="G421" s="321"/>
      <c r="H421" s="322"/>
      <c r="I421" s="361"/>
      <c r="J421" s="140">
        <f t="shared" si="13"/>
        <v>277</v>
      </c>
      <c r="K421" s="81" t="str">
        <f t="shared" si="14"/>
        <v/>
      </c>
      <c r="L421" s="147">
        <v>0</v>
      </c>
      <c r="M421" s="147">
        <v>2</v>
      </c>
      <c r="N421" s="147">
        <v>27</v>
      </c>
      <c r="O421" s="147">
        <v>21</v>
      </c>
      <c r="P421" s="147">
        <v>0</v>
      </c>
      <c r="Q421" s="147">
        <v>19</v>
      </c>
      <c r="R421" s="147">
        <v>16</v>
      </c>
      <c r="S421" s="147">
        <v>0</v>
      </c>
      <c r="T421" s="147">
        <v>192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1051</v>
      </c>
      <c r="N428" s="66" t="s">
        <v>1053</v>
      </c>
      <c r="O428" s="66" t="s">
        <v>1055</v>
      </c>
      <c r="P428" s="66" t="s">
        <v>1056</v>
      </c>
      <c r="Q428" s="66" t="s">
        <v>1057</v>
      </c>
      <c r="R428" s="66" t="s">
        <v>1058</v>
      </c>
      <c r="S428" s="66" t="s">
        <v>1060</v>
      </c>
      <c r="T428" s="66" t="s">
        <v>1062</v>
      </c>
      <c r="U428" s="8"/>
      <c r="V428" s="8"/>
    </row>
    <row r="429" spans="1:22" ht="20.25" customHeight="1">
      <c r="A429" s="247" t="s">
        <v>629</v>
      </c>
      <c r="B429" s="1"/>
      <c r="C429" s="62"/>
      <c r="D429" s="3"/>
      <c r="F429" s="3"/>
      <c r="G429" s="3"/>
      <c r="H429" s="287"/>
      <c r="I429" s="67" t="s">
        <v>36</v>
      </c>
      <c r="J429" s="68"/>
      <c r="K429" s="186"/>
      <c r="L429" s="70" t="s">
        <v>1047</v>
      </c>
      <c r="M429" s="70" t="s">
        <v>1052</v>
      </c>
      <c r="N429" s="70" t="s">
        <v>1054</v>
      </c>
      <c r="O429" s="70" t="s">
        <v>1054</v>
      </c>
      <c r="P429" s="70" t="s">
        <v>1052</v>
      </c>
      <c r="Q429" s="70" t="s">
        <v>1054</v>
      </c>
      <c r="R429" s="70" t="s">
        <v>1054</v>
      </c>
      <c r="S429" s="70" t="s">
        <v>1052</v>
      </c>
      <c r="T429" s="70" t="s">
        <v>1054</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1617</v>
      </c>
      <c r="K430" s="193" t="str">
        <f>IF(OR(COUNTIF(L430:T430,"未確認")&gt;0,COUNTIF(L430:T430,"~*")&gt;0),"※","")</f>
        <v/>
      </c>
      <c r="L430" s="147">
        <v>477</v>
      </c>
      <c r="M430" s="147">
        <v>212</v>
      </c>
      <c r="N430" s="147">
        <v>69</v>
      </c>
      <c r="O430" s="147">
        <v>67</v>
      </c>
      <c r="P430" s="147">
        <v>202</v>
      </c>
      <c r="Q430" s="147">
        <v>98</v>
      </c>
      <c r="R430" s="147">
        <v>62</v>
      </c>
      <c r="S430" s="147">
        <v>234</v>
      </c>
      <c r="T430" s="147">
        <v>196</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0</v>
      </c>
      <c r="K431" s="193" t="str">
        <f>IF(OR(COUNTIF(L431:T431,"未確認")&gt;0,COUNTIF(L431:T431,"~*")&gt;0),"※","")</f>
        <v/>
      </c>
      <c r="L431" s="147">
        <v>0</v>
      </c>
      <c r="M431" s="147">
        <v>0</v>
      </c>
      <c r="N431" s="147">
        <v>0</v>
      </c>
      <c r="O431" s="147">
        <v>0</v>
      </c>
      <c r="P431" s="147">
        <v>0</v>
      </c>
      <c r="Q431" s="147">
        <v>0</v>
      </c>
      <c r="R431" s="147">
        <v>0</v>
      </c>
      <c r="S431" s="147">
        <v>0</v>
      </c>
      <c r="T431" s="147">
        <v>0</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100</v>
      </c>
      <c r="K432" s="193" t="str">
        <f>IF(OR(COUNTIF(L432:T432,"未確認")&gt;0,COUNTIF(L432:T432,"~*")&gt;0),"※","")</f>
        <v/>
      </c>
      <c r="L432" s="147">
        <v>0</v>
      </c>
      <c r="M432" s="147">
        <v>20</v>
      </c>
      <c r="N432" s="147">
        <v>9</v>
      </c>
      <c r="O432" s="147">
        <v>18</v>
      </c>
      <c r="P432" s="147">
        <v>25</v>
      </c>
      <c r="Q432" s="147">
        <v>5</v>
      </c>
      <c r="R432" s="147">
        <v>1</v>
      </c>
      <c r="S432" s="147">
        <v>20</v>
      </c>
      <c r="T432" s="147">
        <v>2</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1517</v>
      </c>
      <c r="K433" s="193" t="str">
        <f>IF(OR(COUNTIF(L433:T433,"未確認")&gt;0,COUNTIF(L433:T433,"~*")&gt;0),"※","")</f>
        <v/>
      </c>
      <c r="L433" s="147">
        <v>477</v>
      </c>
      <c r="M433" s="147">
        <v>192</v>
      </c>
      <c r="N433" s="147">
        <v>60</v>
      </c>
      <c r="O433" s="147">
        <v>49</v>
      </c>
      <c r="P433" s="147">
        <v>177</v>
      </c>
      <c r="Q433" s="147">
        <v>93</v>
      </c>
      <c r="R433" s="147">
        <v>61</v>
      </c>
      <c r="S433" s="147">
        <v>214</v>
      </c>
      <c r="T433" s="147">
        <v>194</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0</v>
      </c>
      <c r="K434" s="193" t="str">
        <f>IF(OR(COUNTIF(L434:T434,"未確認")&gt;0,COUNTIF(L434:T434,"~*")&gt;0),"※","")</f>
        <v/>
      </c>
      <c r="L434" s="147">
        <v>0</v>
      </c>
      <c r="M434" s="147">
        <v>0</v>
      </c>
      <c r="N434" s="147">
        <v>0</v>
      </c>
      <c r="O434" s="147">
        <v>0</v>
      </c>
      <c r="P434" s="147">
        <v>0</v>
      </c>
      <c r="Q434" s="147">
        <v>0</v>
      </c>
      <c r="R434" s="147">
        <v>0</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1051</v>
      </c>
      <c r="N441" s="66" t="s">
        <v>1053</v>
      </c>
      <c r="O441" s="66" t="s">
        <v>1055</v>
      </c>
      <c r="P441" s="66" t="s">
        <v>1056</v>
      </c>
      <c r="Q441" s="66" t="s">
        <v>1057</v>
      </c>
      <c r="R441" s="66" t="s">
        <v>1058</v>
      </c>
      <c r="S441" s="66" t="s">
        <v>1060</v>
      </c>
      <c r="T441" s="66" t="s">
        <v>1062</v>
      </c>
      <c r="U441" s="8"/>
      <c r="V441" s="8"/>
    </row>
    <row r="442" spans="1:22" ht="20.25" customHeight="1">
      <c r="A442" s="243"/>
      <c r="B442" s="1"/>
      <c r="C442" s="3"/>
      <c r="D442" s="3"/>
      <c r="F442" s="3"/>
      <c r="G442" s="3"/>
      <c r="H442" s="287"/>
      <c r="I442" s="67" t="s">
        <v>36</v>
      </c>
      <c r="J442" s="68"/>
      <c r="K442" s="186"/>
      <c r="L442" s="70" t="s">
        <v>1047</v>
      </c>
      <c r="M442" s="70" t="s">
        <v>1052</v>
      </c>
      <c r="N442" s="70" t="s">
        <v>1054</v>
      </c>
      <c r="O442" s="70" t="s">
        <v>1054</v>
      </c>
      <c r="P442" s="70" t="s">
        <v>1052</v>
      </c>
      <c r="Q442" s="70" t="s">
        <v>1054</v>
      </c>
      <c r="R442" s="70" t="s">
        <v>1054</v>
      </c>
      <c r="S442" s="70" t="s">
        <v>1052</v>
      </c>
      <c r="T442" s="70" t="s">
        <v>1054</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1051</v>
      </c>
      <c r="N466" s="66" t="s">
        <v>1053</v>
      </c>
      <c r="O466" s="66" t="s">
        <v>1055</v>
      </c>
      <c r="P466" s="66" t="s">
        <v>1056</v>
      </c>
      <c r="Q466" s="66" t="s">
        <v>1057</v>
      </c>
      <c r="R466" s="66" t="s">
        <v>1058</v>
      </c>
      <c r="S466" s="66" t="s">
        <v>1060</v>
      </c>
      <c r="T466" s="66" t="s">
        <v>1062</v>
      </c>
      <c r="U466" s="8"/>
      <c r="V466" s="8"/>
    </row>
    <row r="467" spans="1:22" ht="20.25" customHeight="1">
      <c r="A467" s="243"/>
      <c r="B467" s="1"/>
      <c r="C467" s="62"/>
      <c r="D467" s="3"/>
      <c r="F467" s="3"/>
      <c r="G467" s="3"/>
      <c r="H467" s="287"/>
      <c r="I467" s="67" t="s">
        <v>36</v>
      </c>
      <c r="J467" s="68"/>
      <c r="K467" s="186"/>
      <c r="L467" s="70" t="s">
        <v>1047</v>
      </c>
      <c r="M467" s="70" t="s">
        <v>1052</v>
      </c>
      <c r="N467" s="70" t="s">
        <v>1054</v>
      </c>
      <c r="O467" s="70" t="s">
        <v>1054</v>
      </c>
      <c r="P467" s="70" t="s">
        <v>1052</v>
      </c>
      <c r="Q467" s="70" t="s">
        <v>1054</v>
      </c>
      <c r="R467" s="70" t="s">
        <v>1054</v>
      </c>
      <c r="S467" s="70" t="s">
        <v>1052</v>
      </c>
      <c r="T467" s="70" t="s">
        <v>1054</v>
      </c>
      <c r="U467" s="8"/>
      <c r="V467" s="8"/>
    </row>
    <row r="468" spans="1:22" ht="34.5" customHeight="1">
      <c r="A468" s="252" t="s">
        <v>807</v>
      </c>
      <c r="B468" s="1"/>
      <c r="C468" s="334" t="s">
        <v>282</v>
      </c>
      <c r="D468" s="335"/>
      <c r="E468" s="335"/>
      <c r="F468" s="335"/>
      <c r="G468" s="335"/>
      <c r="H468" s="336"/>
      <c r="I468" s="340" t="s">
        <v>283</v>
      </c>
      <c r="J468" s="116" t="str">
        <f>IF(SUM(L468:T468)=0,IF(COUNTIF(L468:T468,"未確認")&gt;0,"未確認",IF(COUNTIF(L468:T468,"*")&gt;0,"*",SUM(L468:T468))),SUM(L468:T468))</f>
        <v>*</v>
      </c>
      <c r="K468" s="201" t="str">
        <f t="shared" ref="K468:K475" si="16">IF(OR(COUNTIF(L468:T468,"未確認")&gt;0,COUNTIF(L468:T468,"*")&gt;0),"※","")</f>
        <v>※</v>
      </c>
      <c r="L468" s="117" t="s">
        <v>541</v>
      </c>
      <c r="M468" s="117">
        <v>0</v>
      </c>
      <c r="N468" s="117">
        <v>0</v>
      </c>
      <c r="O468" s="117" t="s">
        <v>541</v>
      </c>
      <c r="P468" s="117">
        <v>0</v>
      </c>
      <c r="Q468" s="117" t="s">
        <v>541</v>
      </c>
      <c r="R468" s="117">
        <v>0</v>
      </c>
      <c r="S468" s="117">
        <v>0</v>
      </c>
      <c r="T468" s="117">
        <v>0</v>
      </c>
      <c r="U468" s="8"/>
      <c r="V468" s="8"/>
    </row>
    <row r="469" spans="1:22" ht="34.5" customHeight="1">
      <c r="A469" s="252" t="s">
        <v>812</v>
      </c>
      <c r="B469" s="1"/>
      <c r="C469" s="202"/>
      <c r="D469" s="355" t="s">
        <v>284</v>
      </c>
      <c r="E469" s="320" t="s">
        <v>285</v>
      </c>
      <c r="F469" s="321"/>
      <c r="G469" s="321"/>
      <c r="H469" s="322"/>
      <c r="I469" s="354"/>
      <c r="J469" s="116" t="str">
        <f t="shared" ref="J469:J480" si="17">IF(SUM(L469:T469)=0,IF(COUNTIF(L469:T469,"未確認")&gt;0,"未確認",IF(COUNTIF(L469:T469,"~*")&gt;0,"*",SUM(L469:T469))),SUM(L469:T469))</f>
        <v>*</v>
      </c>
      <c r="K469" s="201" t="str">
        <f t="shared" si="16"/>
        <v>※</v>
      </c>
      <c r="L469" s="117">
        <v>0</v>
      </c>
      <c r="M469" s="117">
        <v>0</v>
      </c>
      <c r="N469" s="117">
        <v>0</v>
      </c>
      <c r="O469" s="117">
        <v>0</v>
      </c>
      <c r="P469" s="117">
        <v>0</v>
      </c>
      <c r="Q469" s="117" t="s">
        <v>541</v>
      </c>
      <c r="R469" s="117">
        <v>0</v>
      </c>
      <c r="S469" s="117">
        <v>0</v>
      </c>
      <c r="T469" s="117">
        <v>0</v>
      </c>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117">
        <v>0</v>
      </c>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117">
        <v>0</v>
      </c>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117">
        <v>0</v>
      </c>
      <c r="T475" s="117">
        <v>0</v>
      </c>
      <c r="U475" s="8"/>
      <c r="V475" s="8"/>
    </row>
    <row r="476" spans="1:22" ht="34.5" customHeight="1">
      <c r="A476" s="252" t="s">
        <v>819</v>
      </c>
      <c r="B476" s="1"/>
      <c r="C476" s="202"/>
      <c r="D476" s="356"/>
      <c r="E476" s="320" t="s">
        <v>292</v>
      </c>
      <c r="F476" s="321"/>
      <c r="G476" s="321"/>
      <c r="H476" s="322"/>
      <c r="I476" s="354"/>
      <c r="J476" s="116">
        <f t="shared" si="17"/>
        <v>0</v>
      </c>
      <c r="K476" s="201" t="str">
        <f>IF(OR(COUNTIF(L476:T476,"未確認")&gt;0,COUNTIF(L476:T476,"~")&gt;0),"※","")</f>
        <v/>
      </c>
      <c r="L476" s="117">
        <v>0</v>
      </c>
      <c r="M476" s="117">
        <v>0</v>
      </c>
      <c r="N476" s="117">
        <v>0</v>
      </c>
      <c r="O476" s="117">
        <v>0</v>
      </c>
      <c r="P476" s="117">
        <v>0</v>
      </c>
      <c r="Q476" s="117">
        <v>0</v>
      </c>
      <c r="R476" s="117">
        <v>0</v>
      </c>
      <c r="S476" s="117">
        <v>0</v>
      </c>
      <c r="T476" s="117">
        <v>0</v>
      </c>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IF(OR(COUNTIF(L477:T477,"未確認")&gt;0,COUNTIF(L477:T477,"*")&gt;0),"※","")</f>
        <v/>
      </c>
      <c r="L477" s="117">
        <v>0</v>
      </c>
      <c r="M477" s="117">
        <v>0</v>
      </c>
      <c r="N477" s="117">
        <v>0</v>
      </c>
      <c r="O477" s="117">
        <v>0</v>
      </c>
      <c r="P477" s="117">
        <v>0</v>
      </c>
      <c r="Q477" s="117">
        <v>0</v>
      </c>
      <c r="R477" s="117">
        <v>0</v>
      </c>
      <c r="S477" s="117">
        <v>0</v>
      </c>
      <c r="T477" s="117">
        <v>0</v>
      </c>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t="s">
        <v>541</v>
      </c>
      <c r="P478" s="117">
        <v>0</v>
      </c>
      <c r="Q478" s="117">
        <v>0</v>
      </c>
      <c r="R478" s="117">
        <v>0</v>
      </c>
      <c r="S478" s="117">
        <v>0</v>
      </c>
      <c r="T478" s="117">
        <v>0</v>
      </c>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v>0</v>
      </c>
      <c r="Q479" s="117">
        <v>0</v>
      </c>
      <c r="R479" s="117">
        <v>0</v>
      </c>
      <c r="S479" s="117">
        <v>0</v>
      </c>
      <c r="T479" s="117">
        <v>0</v>
      </c>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0</v>
      </c>
      <c r="K481" s="201" t="str">
        <f t="shared" si="18"/>
        <v/>
      </c>
      <c r="L481" s="117">
        <v>0</v>
      </c>
      <c r="M481" s="117">
        <v>0</v>
      </c>
      <c r="N481" s="117">
        <v>0</v>
      </c>
      <c r="O481" s="117">
        <v>0</v>
      </c>
      <c r="P481" s="117">
        <v>0</v>
      </c>
      <c r="Q481" s="117">
        <v>0</v>
      </c>
      <c r="R481" s="117">
        <v>0</v>
      </c>
      <c r="S481" s="117">
        <v>0</v>
      </c>
      <c r="T481" s="117">
        <v>0</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117">
        <v>0</v>
      </c>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117">
        <v>0</v>
      </c>
      <c r="T490" s="117">
        <v>0</v>
      </c>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1051</v>
      </c>
      <c r="N502" s="66" t="s">
        <v>1053</v>
      </c>
      <c r="O502" s="66" t="s">
        <v>1055</v>
      </c>
      <c r="P502" s="66" t="s">
        <v>1056</v>
      </c>
      <c r="Q502" s="66" t="s">
        <v>1057</v>
      </c>
      <c r="R502" s="66" t="s">
        <v>1058</v>
      </c>
      <c r="S502" s="66" t="s">
        <v>1060</v>
      </c>
      <c r="T502" s="66" t="s">
        <v>1062</v>
      </c>
      <c r="U502" s="8"/>
      <c r="V502" s="8"/>
    </row>
    <row r="503" spans="1:22" ht="20.25" customHeight="1">
      <c r="A503" s="243"/>
      <c r="B503" s="1"/>
      <c r="C503" s="352"/>
      <c r="D503" s="353"/>
      <c r="E503" s="353"/>
      <c r="F503" s="353"/>
      <c r="G503" s="107"/>
      <c r="H503" s="287"/>
      <c r="I503" s="67" t="s">
        <v>36</v>
      </c>
      <c r="J503" s="68"/>
      <c r="K503" s="186"/>
      <c r="L503" s="70" t="s">
        <v>1047</v>
      </c>
      <c r="M503" s="70" t="s">
        <v>1052</v>
      </c>
      <c r="N503" s="70" t="s">
        <v>1054</v>
      </c>
      <c r="O503" s="70" t="s">
        <v>1054</v>
      </c>
      <c r="P503" s="70" t="s">
        <v>1052</v>
      </c>
      <c r="Q503" s="70" t="s">
        <v>1054</v>
      </c>
      <c r="R503" s="70" t="s">
        <v>1054</v>
      </c>
      <c r="S503" s="70" t="s">
        <v>1052</v>
      </c>
      <c r="T503" s="70" t="s">
        <v>1054</v>
      </c>
      <c r="U503" s="8"/>
      <c r="V503" s="8"/>
    </row>
    <row r="504" spans="1:22" ht="42" customHeight="1">
      <c r="A504" s="252" t="s">
        <v>836</v>
      </c>
      <c r="B504" s="1"/>
      <c r="C504" s="320" t="s">
        <v>308</v>
      </c>
      <c r="D504" s="321"/>
      <c r="E504" s="321"/>
      <c r="F504" s="321"/>
      <c r="G504" s="321"/>
      <c r="H504" s="322"/>
      <c r="I504" s="134" t="s">
        <v>309</v>
      </c>
      <c r="J504" s="116">
        <f t="shared" ref="J504:J511" si="20">IF(SUM(L504:T504)=0,IF(COUNTIF(L504:T504,"未確認")&gt;0,"未確認",IF(COUNTIF(L504:T504,"~*")&gt;0,"*",SUM(L504:T504))),SUM(L504:T504))</f>
        <v>0</v>
      </c>
      <c r="K504" s="201" t="str">
        <f t="shared" ref="K504:K511" si="21">IF(OR(COUNTIF(L504:T504,"未確認")&gt;0,COUNTIF(L504:T504,"*")&gt;0),"※","")</f>
        <v/>
      </c>
      <c r="L504" s="117">
        <v>0</v>
      </c>
      <c r="M504" s="117">
        <v>0</v>
      </c>
      <c r="N504" s="117">
        <v>0</v>
      </c>
      <c r="O504" s="117">
        <v>0</v>
      </c>
      <c r="P504" s="117">
        <v>0</v>
      </c>
      <c r="Q504" s="117">
        <v>0</v>
      </c>
      <c r="R504" s="117">
        <v>0</v>
      </c>
      <c r="S504" s="117">
        <v>0</v>
      </c>
      <c r="T504" s="117">
        <v>0</v>
      </c>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117">
        <v>0</v>
      </c>
      <c r="S505" s="117">
        <v>0</v>
      </c>
      <c r="T505" s="117">
        <v>0</v>
      </c>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117">
        <v>0</v>
      </c>
      <c r="S508" s="117">
        <v>0</v>
      </c>
      <c r="T508" s="117">
        <v>0</v>
      </c>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1051</v>
      </c>
      <c r="N514" s="66" t="s">
        <v>1053</v>
      </c>
      <c r="O514" s="66" t="s">
        <v>1055</v>
      </c>
      <c r="P514" s="66" t="s">
        <v>1056</v>
      </c>
      <c r="Q514" s="66" t="s">
        <v>1057</v>
      </c>
      <c r="R514" s="66" t="s">
        <v>1058</v>
      </c>
      <c r="S514" s="66" t="s">
        <v>1060</v>
      </c>
      <c r="T514" s="66" t="s">
        <v>1062</v>
      </c>
      <c r="U514" s="8"/>
      <c r="V514" s="8"/>
    </row>
    <row r="515" spans="1:22" ht="20.25" customHeight="1">
      <c r="A515" s="243"/>
      <c r="B515" s="1"/>
      <c r="C515" s="352"/>
      <c r="D515" s="353"/>
      <c r="E515" s="353"/>
      <c r="F515" s="353"/>
      <c r="G515" s="107"/>
      <c r="H515" s="287"/>
      <c r="I515" s="67" t="s">
        <v>36</v>
      </c>
      <c r="J515" s="68"/>
      <c r="K515" s="186"/>
      <c r="L515" s="70" t="s">
        <v>1047</v>
      </c>
      <c r="M515" s="70" t="s">
        <v>1052</v>
      </c>
      <c r="N515" s="70" t="s">
        <v>1054</v>
      </c>
      <c r="O515" s="70" t="s">
        <v>1054</v>
      </c>
      <c r="P515" s="70" t="s">
        <v>1052</v>
      </c>
      <c r="Q515" s="70" t="s">
        <v>1054</v>
      </c>
      <c r="R515" s="70" t="s">
        <v>1054</v>
      </c>
      <c r="S515" s="70" t="s">
        <v>1052</v>
      </c>
      <c r="T515" s="70" t="s">
        <v>1054</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1051</v>
      </c>
      <c r="N520" s="66" t="s">
        <v>1053</v>
      </c>
      <c r="O520" s="66" t="s">
        <v>1055</v>
      </c>
      <c r="P520" s="66" t="s">
        <v>1056</v>
      </c>
      <c r="Q520" s="66" t="s">
        <v>1057</v>
      </c>
      <c r="R520" s="66" t="s">
        <v>1058</v>
      </c>
      <c r="S520" s="66" t="s">
        <v>1060</v>
      </c>
      <c r="T520" s="66" t="s">
        <v>1062</v>
      </c>
      <c r="U520" s="8"/>
      <c r="V520" s="8"/>
    </row>
    <row r="521" spans="1:22" ht="20.25" customHeight="1">
      <c r="A521" s="243"/>
      <c r="B521" s="1"/>
      <c r="C521" s="350"/>
      <c r="D521" s="350"/>
      <c r="E521" s="350"/>
      <c r="F521" s="350"/>
      <c r="G521" s="107"/>
      <c r="H521" s="287"/>
      <c r="I521" s="67" t="s">
        <v>36</v>
      </c>
      <c r="J521" s="68"/>
      <c r="K521" s="186"/>
      <c r="L521" s="70" t="s">
        <v>1047</v>
      </c>
      <c r="M521" s="70" t="s">
        <v>1052</v>
      </c>
      <c r="N521" s="70" t="s">
        <v>1054</v>
      </c>
      <c r="O521" s="70" t="s">
        <v>1054</v>
      </c>
      <c r="P521" s="70" t="s">
        <v>1052</v>
      </c>
      <c r="Q521" s="70" t="s">
        <v>1054</v>
      </c>
      <c r="R521" s="70" t="s">
        <v>1054</v>
      </c>
      <c r="S521" s="70" t="s">
        <v>1052</v>
      </c>
      <c r="T521" s="70" t="s">
        <v>1054</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0</v>
      </c>
      <c r="K522" s="201" t="str">
        <f>IF(OR(COUNTIF(L522:T522,"未確認")&gt;0,COUNTIF(L522:T522,"*")&gt;0),"※","")</f>
        <v/>
      </c>
      <c r="L522" s="117">
        <v>0</v>
      </c>
      <c r="M522" s="117">
        <v>0</v>
      </c>
      <c r="N522" s="117">
        <v>0</v>
      </c>
      <c r="O522" s="117">
        <v>0</v>
      </c>
      <c r="P522" s="117">
        <v>0</v>
      </c>
      <c r="Q522" s="117">
        <v>0</v>
      </c>
      <c r="R522" s="117">
        <v>0</v>
      </c>
      <c r="S522" s="117">
        <v>0</v>
      </c>
      <c r="T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1051</v>
      </c>
      <c r="N525" s="66" t="s">
        <v>1053</v>
      </c>
      <c r="O525" s="66" t="s">
        <v>1055</v>
      </c>
      <c r="P525" s="66" t="s">
        <v>1056</v>
      </c>
      <c r="Q525" s="66" t="s">
        <v>1057</v>
      </c>
      <c r="R525" s="66" t="s">
        <v>1058</v>
      </c>
      <c r="S525" s="66" t="s">
        <v>1060</v>
      </c>
      <c r="T525" s="66" t="s">
        <v>1062</v>
      </c>
      <c r="U525" s="8"/>
      <c r="V525" s="8"/>
    </row>
    <row r="526" spans="1:22" ht="20.25" customHeight="1">
      <c r="A526" s="243"/>
      <c r="B526" s="1"/>
      <c r="C526" s="350"/>
      <c r="D526" s="351"/>
      <c r="E526" s="351"/>
      <c r="F526" s="351"/>
      <c r="G526" s="107"/>
      <c r="H526" s="287"/>
      <c r="I526" s="67" t="s">
        <v>36</v>
      </c>
      <c r="J526" s="68"/>
      <c r="K526" s="186"/>
      <c r="L526" s="70" t="s">
        <v>1047</v>
      </c>
      <c r="M526" s="70" t="s">
        <v>1052</v>
      </c>
      <c r="N526" s="70" t="s">
        <v>1054</v>
      </c>
      <c r="O526" s="70" t="s">
        <v>1054</v>
      </c>
      <c r="P526" s="70" t="s">
        <v>1052</v>
      </c>
      <c r="Q526" s="70" t="s">
        <v>1054</v>
      </c>
      <c r="R526" s="70" t="s">
        <v>1054</v>
      </c>
      <c r="S526" s="70" t="s">
        <v>1052</v>
      </c>
      <c r="T526" s="70" t="s">
        <v>1054</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27</v>
      </c>
      <c r="K527" s="201" t="str">
        <f>IF(OR(COUNTIF(L527:T527,"未確認")&gt;0,COUNTIF(L527:T527,"*")&gt;0),"※","")</f>
        <v/>
      </c>
      <c r="L527" s="117">
        <v>27</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1051</v>
      </c>
      <c r="N530" s="66" t="s">
        <v>1053</v>
      </c>
      <c r="O530" s="66" t="s">
        <v>1055</v>
      </c>
      <c r="P530" s="66" t="s">
        <v>1056</v>
      </c>
      <c r="Q530" s="66" t="s">
        <v>1057</v>
      </c>
      <c r="R530" s="66" t="s">
        <v>1058</v>
      </c>
      <c r="S530" s="66" t="s">
        <v>1060</v>
      </c>
      <c r="T530" s="66" t="s">
        <v>1062</v>
      </c>
      <c r="U530" s="8"/>
      <c r="V530" s="8"/>
    </row>
    <row r="531" spans="1:22" ht="20.25" customHeight="1">
      <c r="A531" s="243"/>
      <c r="B531" s="1"/>
      <c r="C531" s="352"/>
      <c r="D531" s="353"/>
      <c r="E531" s="353"/>
      <c r="F531" s="353"/>
      <c r="G531" s="107"/>
      <c r="H531" s="287"/>
      <c r="I531" s="67" t="s">
        <v>36</v>
      </c>
      <c r="J531" s="68"/>
      <c r="K531" s="186"/>
      <c r="L531" s="70" t="s">
        <v>1047</v>
      </c>
      <c r="M531" s="70" t="s">
        <v>1052</v>
      </c>
      <c r="N531" s="70" t="s">
        <v>1054</v>
      </c>
      <c r="O531" s="70" t="s">
        <v>1054</v>
      </c>
      <c r="P531" s="70" t="s">
        <v>1052</v>
      </c>
      <c r="Q531" s="70" t="s">
        <v>1054</v>
      </c>
      <c r="R531" s="70" t="s">
        <v>1054</v>
      </c>
      <c r="S531" s="70" t="s">
        <v>1052</v>
      </c>
      <c r="T531" s="70" t="s">
        <v>1054</v>
      </c>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1051</v>
      </c>
      <c r="N543" s="66" t="s">
        <v>1053</v>
      </c>
      <c r="O543" s="66" t="s">
        <v>1055</v>
      </c>
      <c r="P543" s="66" t="s">
        <v>1056</v>
      </c>
      <c r="Q543" s="66" t="s">
        <v>1057</v>
      </c>
      <c r="R543" s="66" t="s">
        <v>1058</v>
      </c>
      <c r="S543" s="66" t="s">
        <v>1060</v>
      </c>
      <c r="T543" s="66" t="s">
        <v>1062</v>
      </c>
    </row>
    <row r="544" spans="1:22" s="1" customFormat="1" ht="20.25" customHeight="1">
      <c r="A544" s="243"/>
      <c r="C544" s="62"/>
      <c r="D544" s="3"/>
      <c r="E544" s="3"/>
      <c r="F544" s="3"/>
      <c r="G544" s="3"/>
      <c r="H544" s="287"/>
      <c r="I544" s="67" t="s">
        <v>36</v>
      </c>
      <c r="J544" s="68"/>
      <c r="K544" s="186"/>
      <c r="L544" s="70" t="s">
        <v>1047</v>
      </c>
      <c r="M544" s="70" t="s">
        <v>1052</v>
      </c>
      <c r="N544" s="70" t="s">
        <v>1054</v>
      </c>
      <c r="O544" s="70" t="s">
        <v>1054</v>
      </c>
      <c r="P544" s="70" t="s">
        <v>1052</v>
      </c>
      <c r="Q544" s="70" t="s">
        <v>1054</v>
      </c>
      <c r="R544" s="70" t="s">
        <v>1054</v>
      </c>
      <c r="S544" s="70" t="s">
        <v>1052</v>
      </c>
      <c r="T544" s="70" t="s">
        <v>1054</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c r="R558" s="211" t="s">
        <v>1045</v>
      </c>
      <c r="S558" s="211" t="s">
        <v>1045</v>
      </c>
      <c r="T558" s="211" t="s">
        <v>1045</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t="s">
        <v>533</v>
      </c>
      <c r="T560" s="211" t="s">
        <v>533</v>
      </c>
    </row>
    <row r="561" spans="1:20"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t="s">
        <v>533</v>
      </c>
      <c r="T561" s="211" t="s">
        <v>533</v>
      </c>
    </row>
    <row r="562" spans="1:20"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t="s">
        <v>533</v>
      </c>
      <c r="T562" s="211" t="s">
        <v>533</v>
      </c>
    </row>
    <row r="563" spans="1:20"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t="s">
        <v>533</v>
      </c>
      <c r="T563" s="211" t="s">
        <v>533</v>
      </c>
    </row>
    <row r="564" spans="1:20"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t="s">
        <v>533</v>
      </c>
      <c r="T564" s="211" t="s">
        <v>533</v>
      </c>
    </row>
    <row r="565" spans="1:20"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t="s">
        <v>533</v>
      </c>
      <c r="T565" s="211" t="s">
        <v>533</v>
      </c>
    </row>
    <row r="566" spans="1:20"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t="s">
        <v>533</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1051</v>
      </c>
      <c r="N588" s="66" t="s">
        <v>1053</v>
      </c>
      <c r="O588" s="66" t="s">
        <v>1055</v>
      </c>
      <c r="P588" s="66" t="s">
        <v>1056</v>
      </c>
      <c r="Q588" s="66" t="s">
        <v>1057</v>
      </c>
      <c r="R588" s="66" t="s">
        <v>1058</v>
      </c>
      <c r="S588" s="66" t="s">
        <v>1060</v>
      </c>
      <c r="T588" s="66" t="s">
        <v>1062</v>
      </c>
    </row>
    <row r="589" spans="1:22" s="1" customFormat="1" ht="20.25" customHeight="1">
      <c r="A589" s="243"/>
      <c r="C589" s="62"/>
      <c r="D589" s="3"/>
      <c r="E589" s="3"/>
      <c r="F589" s="3"/>
      <c r="G589" s="3"/>
      <c r="H589" s="287"/>
      <c r="I589" s="67" t="s">
        <v>36</v>
      </c>
      <c r="J589" s="68"/>
      <c r="K589" s="186"/>
      <c r="L589" s="70" t="s">
        <v>1047</v>
      </c>
      <c r="M589" s="70" t="s">
        <v>1052</v>
      </c>
      <c r="N589" s="70" t="s">
        <v>1054</v>
      </c>
      <c r="O589" s="70" t="s">
        <v>1054</v>
      </c>
      <c r="P589" s="70" t="s">
        <v>1052</v>
      </c>
      <c r="Q589" s="70" t="s">
        <v>1054</v>
      </c>
      <c r="R589" s="70" t="s">
        <v>1054</v>
      </c>
      <c r="S589" s="70" t="s">
        <v>1052</v>
      </c>
      <c r="T589" s="70" t="s">
        <v>1054</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f>IF(SUM(L591:T591)=0,IF(COUNTIF(L591:T591,"未確認")&gt;0,"未確認",IF(COUNTIF(L591:T591,"~*")&gt;0,"*",SUM(L591:T591))),SUM(L591:T591))</f>
        <v>0</v>
      </c>
      <c r="K591" s="201" t="str">
        <f>IF(OR(COUNTIF(L591:T591,"未確認")&gt;0,COUNTIF(L591:T591,"*")&gt;0),"※","")</f>
        <v/>
      </c>
      <c r="L591" s="117">
        <v>0</v>
      </c>
      <c r="M591" s="117">
        <v>0</v>
      </c>
      <c r="N591" s="117">
        <v>0</v>
      </c>
      <c r="O591" s="117">
        <v>0</v>
      </c>
      <c r="P591" s="117">
        <v>0</v>
      </c>
      <c r="Q591" s="117">
        <v>0</v>
      </c>
      <c r="R591" s="117">
        <v>0</v>
      </c>
      <c r="S591" s="117">
        <v>0</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0</v>
      </c>
      <c r="K593" s="201" t="str">
        <f>IF(OR(COUNTIF(L593:T593,"未確認")&gt;0,COUNTIF(L593:T593,"*")&gt;0),"※","")</f>
        <v/>
      </c>
      <c r="L593" s="117">
        <v>0</v>
      </c>
      <c r="M593" s="117">
        <v>0</v>
      </c>
      <c r="N593" s="117">
        <v>0</v>
      </c>
      <c r="O593" s="117">
        <v>0</v>
      </c>
      <c r="P593" s="117">
        <v>0</v>
      </c>
      <c r="Q593" s="117">
        <v>0</v>
      </c>
      <c r="R593" s="117">
        <v>0</v>
      </c>
      <c r="S593" s="117">
        <v>0</v>
      </c>
      <c r="T593" s="117">
        <v>0</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0</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0</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0</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0</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0</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v>0</v>
      </c>
      <c r="O600" s="117">
        <v>0</v>
      </c>
      <c r="P600" s="117">
        <v>0</v>
      </c>
      <c r="Q600" s="117" t="s">
        <v>541</v>
      </c>
      <c r="R600" s="117">
        <v>0</v>
      </c>
      <c r="S600" s="117">
        <v>0</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t="s">
        <v>541</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1051</v>
      </c>
      <c r="N611" s="66" t="s">
        <v>1053</v>
      </c>
      <c r="O611" s="66" t="s">
        <v>1055</v>
      </c>
      <c r="P611" s="66" t="s">
        <v>1056</v>
      </c>
      <c r="Q611" s="66" t="s">
        <v>1057</v>
      </c>
      <c r="R611" s="66" t="s">
        <v>1058</v>
      </c>
      <c r="S611" s="66" t="s">
        <v>1060</v>
      </c>
      <c r="T611" s="66" t="s">
        <v>1062</v>
      </c>
      <c r="U611" s="8"/>
      <c r="V611" s="8"/>
    </row>
    <row r="612" spans="1:22" ht="20.25" customHeight="1">
      <c r="A612" s="243"/>
      <c r="B612" s="1"/>
      <c r="C612" s="62"/>
      <c r="D612" s="3"/>
      <c r="F612" s="3"/>
      <c r="G612" s="3"/>
      <c r="H612" s="287"/>
      <c r="I612" s="67" t="s">
        <v>36</v>
      </c>
      <c r="J612" s="68"/>
      <c r="K612" s="220"/>
      <c r="L612" s="70" t="s">
        <v>1047</v>
      </c>
      <c r="M612" s="70" t="s">
        <v>1052</v>
      </c>
      <c r="N612" s="70" t="s">
        <v>1054</v>
      </c>
      <c r="O612" s="70" t="s">
        <v>1054</v>
      </c>
      <c r="P612" s="70" t="s">
        <v>1052</v>
      </c>
      <c r="Q612" s="70" t="s">
        <v>1054</v>
      </c>
      <c r="R612" s="70" t="s">
        <v>1054</v>
      </c>
      <c r="S612" s="70" t="s">
        <v>1052</v>
      </c>
      <c r="T612" s="70" t="s">
        <v>1054</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48</v>
      </c>
      <c r="K613" s="201" t="str">
        <f t="shared" ref="K613:K623" si="29">IF(OR(COUNTIF(L613:T613,"未確認")&gt;0,COUNTIF(L613:T613,"*")&gt;0),"※","")</f>
        <v>※</v>
      </c>
      <c r="L613" s="117">
        <v>0</v>
      </c>
      <c r="M613" s="117">
        <v>19</v>
      </c>
      <c r="N613" s="117" t="s">
        <v>541</v>
      </c>
      <c r="O613" s="117" t="s">
        <v>541</v>
      </c>
      <c r="P613" s="117">
        <v>11</v>
      </c>
      <c r="Q613" s="117" t="s">
        <v>541</v>
      </c>
      <c r="R613" s="117" t="s">
        <v>541</v>
      </c>
      <c r="S613" s="117">
        <v>18</v>
      </c>
      <c r="T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c r="O619" s="117">
        <v>0</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c r="P621" s="117">
        <v>0</v>
      </c>
      <c r="Q621" s="117" t="s">
        <v>541</v>
      </c>
      <c r="R621" s="117">
        <v>0</v>
      </c>
      <c r="S621" s="117">
        <v>0</v>
      </c>
      <c r="T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t="s">
        <v>541</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1051</v>
      </c>
      <c r="N629" s="66" t="s">
        <v>1053</v>
      </c>
      <c r="O629" s="66" t="s">
        <v>1055</v>
      </c>
      <c r="P629" s="66" t="s">
        <v>1056</v>
      </c>
      <c r="Q629" s="66" t="s">
        <v>1057</v>
      </c>
      <c r="R629" s="66" t="s">
        <v>1058</v>
      </c>
      <c r="S629" s="66" t="s">
        <v>1060</v>
      </c>
      <c r="T629" s="66" t="s">
        <v>1062</v>
      </c>
      <c r="U629" s="8"/>
      <c r="V629" s="8"/>
    </row>
    <row r="630" spans="1:22" ht="20.25" customHeight="1">
      <c r="A630" s="243"/>
      <c r="B630" s="1"/>
      <c r="C630" s="62"/>
      <c r="D630" s="3"/>
      <c r="F630" s="3"/>
      <c r="G630" s="3"/>
      <c r="H630" s="287"/>
      <c r="I630" s="67" t="s">
        <v>36</v>
      </c>
      <c r="J630" s="68"/>
      <c r="K630" s="186"/>
      <c r="L630" s="70" t="s">
        <v>1047</v>
      </c>
      <c r="M630" s="70" t="s">
        <v>1052</v>
      </c>
      <c r="N630" s="70" t="s">
        <v>1054</v>
      </c>
      <c r="O630" s="70" t="s">
        <v>1054</v>
      </c>
      <c r="P630" s="70" t="s">
        <v>1052</v>
      </c>
      <c r="Q630" s="70" t="s">
        <v>1054</v>
      </c>
      <c r="R630" s="70" t="s">
        <v>1054</v>
      </c>
      <c r="S630" s="70" t="s">
        <v>1052</v>
      </c>
      <c r="T630" s="70" t="s">
        <v>1054</v>
      </c>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v>0</v>
      </c>
      <c r="M631" s="117">
        <v>0</v>
      </c>
      <c r="N631" s="117">
        <v>0</v>
      </c>
      <c r="O631" s="117" t="s">
        <v>541</v>
      </c>
      <c r="P631" s="117">
        <v>0</v>
      </c>
      <c r="Q631" s="117" t="s">
        <v>541</v>
      </c>
      <c r="R631" s="117" t="s">
        <v>541</v>
      </c>
      <c r="S631" s="117">
        <v>0</v>
      </c>
      <c r="T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t="s">
        <v>541</v>
      </c>
      <c r="P632" s="117">
        <v>0</v>
      </c>
      <c r="Q632" s="117" t="s">
        <v>541</v>
      </c>
      <c r="R632" s="117" t="s">
        <v>541</v>
      </c>
      <c r="S632" s="117">
        <v>0</v>
      </c>
      <c r="T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v>
      </c>
      <c r="L633" s="117">
        <v>0</v>
      </c>
      <c r="M633" s="117">
        <v>0</v>
      </c>
      <c r="N633" s="117" t="s">
        <v>541</v>
      </c>
      <c r="O633" s="117">
        <v>11</v>
      </c>
      <c r="P633" s="117">
        <v>0</v>
      </c>
      <c r="Q633" s="117" t="s">
        <v>541</v>
      </c>
      <c r="R633" s="117" t="s">
        <v>541</v>
      </c>
      <c r="S633" s="117">
        <v>0</v>
      </c>
      <c r="T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v>0</v>
      </c>
      <c r="O635" s="117">
        <v>0</v>
      </c>
      <c r="P635" s="117">
        <v>0</v>
      </c>
      <c r="Q635" s="117" t="s">
        <v>541</v>
      </c>
      <c r="R635" s="117">
        <v>0</v>
      </c>
      <c r="S635" s="117">
        <v>0</v>
      </c>
      <c r="T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v>0</v>
      </c>
      <c r="Q636" s="117">
        <v>0</v>
      </c>
      <c r="R636" s="117">
        <v>0</v>
      </c>
      <c r="S636" s="117">
        <v>0</v>
      </c>
      <c r="T636" s="117">
        <v>0</v>
      </c>
    </row>
    <row r="637" spans="1:22" s="118" customFormat="1" ht="98.15" customHeight="1">
      <c r="A637" s="252" t="s">
        <v>923</v>
      </c>
      <c r="B637" s="119"/>
      <c r="C637" s="320" t="s">
        <v>444</v>
      </c>
      <c r="D637" s="321"/>
      <c r="E637" s="321"/>
      <c r="F637" s="321"/>
      <c r="G637" s="321"/>
      <c r="H637" s="322"/>
      <c r="I637" s="122" t="s">
        <v>445</v>
      </c>
      <c r="J637" s="116">
        <f t="shared" si="30"/>
        <v>42</v>
      </c>
      <c r="K637" s="201" t="str">
        <f t="shared" si="31"/>
        <v>※</v>
      </c>
      <c r="L637" s="117">
        <v>0</v>
      </c>
      <c r="M637" s="117">
        <v>0</v>
      </c>
      <c r="N637" s="117">
        <v>0</v>
      </c>
      <c r="O637" s="117">
        <v>0</v>
      </c>
      <c r="P637" s="117">
        <v>0</v>
      </c>
      <c r="Q637" s="117">
        <v>42</v>
      </c>
      <c r="R637" s="117" t="s">
        <v>541</v>
      </c>
      <c r="S637" s="117">
        <v>0</v>
      </c>
      <c r="T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1051</v>
      </c>
      <c r="N644" s="66" t="s">
        <v>1053</v>
      </c>
      <c r="O644" s="66" t="s">
        <v>1055</v>
      </c>
      <c r="P644" s="66" t="s">
        <v>1056</v>
      </c>
      <c r="Q644" s="66" t="s">
        <v>1057</v>
      </c>
      <c r="R644" s="66" t="s">
        <v>1058</v>
      </c>
      <c r="S644" s="66" t="s">
        <v>1060</v>
      </c>
      <c r="T644" s="66" t="s">
        <v>1062</v>
      </c>
      <c r="U644" s="8"/>
      <c r="V644" s="8"/>
    </row>
    <row r="645" spans="1:22" ht="20.25" customHeight="1">
      <c r="A645" s="243"/>
      <c r="B645" s="1"/>
      <c r="C645" s="62"/>
      <c r="D645" s="3"/>
      <c r="F645" s="3"/>
      <c r="G645" s="3"/>
      <c r="H645" s="287"/>
      <c r="I645" s="67" t="s">
        <v>36</v>
      </c>
      <c r="J645" s="68"/>
      <c r="K645" s="186"/>
      <c r="L645" s="70" t="s">
        <v>1047</v>
      </c>
      <c r="M645" s="70" t="s">
        <v>1052</v>
      </c>
      <c r="N645" s="70" t="s">
        <v>1054</v>
      </c>
      <c r="O645" s="70" t="s">
        <v>1054</v>
      </c>
      <c r="P645" s="70" t="s">
        <v>1052</v>
      </c>
      <c r="Q645" s="70" t="s">
        <v>1054</v>
      </c>
      <c r="R645" s="70" t="s">
        <v>1054</v>
      </c>
      <c r="S645" s="70" t="s">
        <v>1052</v>
      </c>
      <c r="T645" s="70" t="s">
        <v>1054</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359</v>
      </c>
      <c r="K646" s="201" t="str">
        <f t="shared" ref="K646:K660" si="33">IF(OR(COUNTIF(L646:T646,"未確認")&gt;0,COUNTIF(L646:T646,"*")&gt;0),"※","")</f>
        <v/>
      </c>
      <c r="L646" s="117">
        <v>0</v>
      </c>
      <c r="M646" s="117">
        <v>58</v>
      </c>
      <c r="N646" s="117">
        <v>50</v>
      </c>
      <c r="O646" s="117">
        <v>53</v>
      </c>
      <c r="P646" s="117">
        <v>58</v>
      </c>
      <c r="Q646" s="117">
        <v>39</v>
      </c>
      <c r="R646" s="117">
        <v>45</v>
      </c>
      <c r="S646" s="117">
        <v>56</v>
      </c>
      <c r="T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row>
    <row r="648" spans="1:22" s="118" customFormat="1" ht="70" customHeight="1">
      <c r="A648" s="252" t="s">
        <v>927</v>
      </c>
      <c r="B648" s="84"/>
      <c r="C648" s="188"/>
      <c r="D648" s="221"/>
      <c r="E648" s="320" t="s">
        <v>939</v>
      </c>
      <c r="F648" s="321"/>
      <c r="G648" s="321"/>
      <c r="H648" s="322"/>
      <c r="I648" s="122" t="s">
        <v>454</v>
      </c>
      <c r="J648" s="116">
        <f t="shared" si="32"/>
        <v>188</v>
      </c>
      <c r="K648" s="201" t="str">
        <f t="shared" si="33"/>
        <v/>
      </c>
      <c r="L648" s="117">
        <v>0</v>
      </c>
      <c r="M648" s="117">
        <v>20</v>
      </c>
      <c r="N648" s="117">
        <v>43</v>
      </c>
      <c r="O648" s="117">
        <v>40</v>
      </c>
      <c r="P648" s="117">
        <v>22</v>
      </c>
      <c r="Q648" s="117">
        <v>12</v>
      </c>
      <c r="R648" s="117">
        <v>34</v>
      </c>
      <c r="S648" s="117">
        <v>17</v>
      </c>
      <c r="T648" s="117">
        <v>0</v>
      </c>
    </row>
    <row r="649" spans="1:22" s="118" customFormat="1" ht="70" customHeight="1">
      <c r="A649" s="252" t="s">
        <v>928</v>
      </c>
      <c r="B649" s="84"/>
      <c r="C649" s="295"/>
      <c r="D649" s="297"/>
      <c r="E649" s="320" t="s">
        <v>940</v>
      </c>
      <c r="F649" s="321"/>
      <c r="G649" s="321"/>
      <c r="H649" s="322"/>
      <c r="I649" s="122" t="s">
        <v>456</v>
      </c>
      <c r="J649" s="116">
        <f t="shared" si="32"/>
        <v>37</v>
      </c>
      <c r="K649" s="201" t="str">
        <f t="shared" si="33"/>
        <v>※</v>
      </c>
      <c r="L649" s="117">
        <v>0</v>
      </c>
      <c r="M649" s="117">
        <v>10</v>
      </c>
      <c r="N649" s="117" t="s">
        <v>541</v>
      </c>
      <c r="O649" s="117">
        <v>11</v>
      </c>
      <c r="P649" s="117" t="s">
        <v>541</v>
      </c>
      <c r="Q649" s="117">
        <v>16</v>
      </c>
      <c r="R649" s="117" t="s">
        <v>541</v>
      </c>
      <c r="S649" s="117" t="s">
        <v>541</v>
      </c>
      <c r="T649" s="117">
        <v>0</v>
      </c>
    </row>
    <row r="650" spans="1:22" s="118" customFormat="1" ht="84" customHeight="1">
      <c r="A650" s="252" t="s">
        <v>929</v>
      </c>
      <c r="B650" s="84"/>
      <c r="C650" s="295"/>
      <c r="D650" s="297"/>
      <c r="E650" s="320" t="s">
        <v>941</v>
      </c>
      <c r="F650" s="321"/>
      <c r="G650" s="321"/>
      <c r="H650" s="322"/>
      <c r="I650" s="122" t="s">
        <v>458</v>
      </c>
      <c r="J650" s="116">
        <f t="shared" si="32"/>
        <v>97</v>
      </c>
      <c r="K650" s="201" t="str">
        <f t="shared" si="33"/>
        <v>※</v>
      </c>
      <c r="L650" s="117">
        <v>0</v>
      </c>
      <c r="M650" s="117">
        <v>28</v>
      </c>
      <c r="N650" s="117" t="s">
        <v>541</v>
      </c>
      <c r="O650" s="117" t="s">
        <v>541</v>
      </c>
      <c r="P650" s="117">
        <v>28</v>
      </c>
      <c r="Q650" s="117">
        <v>11</v>
      </c>
      <c r="R650" s="117" t="s">
        <v>541</v>
      </c>
      <c r="S650" s="117">
        <v>30</v>
      </c>
      <c r="T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c r="T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28</v>
      </c>
      <c r="K655" s="201" t="str">
        <f t="shared" si="33"/>
        <v>※</v>
      </c>
      <c r="L655" s="117">
        <v>0</v>
      </c>
      <c r="M655" s="117" t="s">
        <v>541</v>
      </c>
      <c r="N655" s="117" t="s">
        <v>541</v>
      </c>
      <c r="O655" s="117" t="s">
        <v>541</v>
      </c>
      <c r="P655" s="117">
        <v>17</v>
      </c>
      <c r="Q655" s="117" t="s">
        <v>541</v>
      </c>
      <c r="R655" s="117" t="s">
        <v>541</v>
      </c>
      <c r="S655" s="117">
        <v>11</v>
      </c>
      <c r="T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c r="O657" s="117">
        <v>0</v>
      </c>
      <c r="P657" s="117" t="s">
        <v>541</v>
      </c>
      <c r="Q657" s="117">
        <v>0</v>
      </c>
      <c r="R657" s="117">
        <v>0</v>
      </c>
      <c r="S657" s="117">
        <v>0</v>
      </c>
      <c r="T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c r="Q658" s="117" t="s">
        <v>541</v>
      </c>
      <c r="R658" s="117" t="s">
        <v>541</v>
      </c>
      <c r="S658" s="117" t="s">
        <v>541</v>
      </c>
      <c r="T658" s="117">
        <v>0</v>
      </c>
    </row>
    <row r="659" spans="1:22" s="118" customFormat="1" ht="70" customHeight="1">
      <c r="A659" s="252" t="s">
        <v>947</v>
      </c>
      <c r="B659" s="84"/>
      <c r="C659" s="317" t="s">
        <v>1002</v>
      </c>
      <c r="D659" s="318"/>
      <c r="E659" s="318"/>
      <c r="F659" s="318"/>
      <c r="G659" s="318"/>
      <c r="H659" s="319"/>
      <c r="I659" s="122" t="s">
        <v>476</v>
      </c>
      <c r="J659" s="116">
        <f t="shared" si="32"/>
        <v>57</v>
      </c>
      <c r="K659" s="201" t="str">
        <f t="shared" si="33"/>
        <v/>
      </c>
      <c r="L659" s="117">
        <v>0</v>
      </c>
      <c r="M659" s="117">
        <v>0</v>
      </c>
      <c r="N659" s="117">
        <v>0</v>
      </c>
      <c r="O659" s="117">
        <v>0</v>
      </c>
      <c r="P659" s="117">
        <v>0</v>
      </c>
      <c r="Q659" s="117">
        <v>0</v>
      </c>
      <c r="R659" s="117">
        <v>0</v>
      </c>
      <c r="S659" s="117">
        <v>57</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1051</v>
      </c>
      <c r="N665" s="66" t="s">
        <v>1053</v>
      </c>
      <c r="O665" s="66" t="s">
        <v>1055</v>
      </c>
      <c r="P665" s="66" t="s">
        <v>1056</v>
      </c>
      <c r="Q665" s="66" t="s">
        <v>1057</v>
      </c>
      <c r="R665" s="66" t="s">
        <v>1058</v>
      </c>
      <c r="S665" s="66" t="s">
        <v>1060</v>
      </c>
      <c r="T665" s="66" t="s">
        <v>1062</v>
      </c>
      <c r="U665" s="8"/>
      <c r="V665" s="8"/>
    </row>
    <row r="666" spans="1:22" ht="20.25" customHeight="1">
      <c r="A666" s="243"/>
      <c r="B666" s="1"/>
      <c r="C666" s="62"/>
      <c r="D666" s="3"/>
      <c r="F666" s="3"/>
      <c r="G666" s="3"/>
      <c r="H666" s="287"/>
      <c r="I666" s="67" t="s">
        <v>36</v>
      </c>
      <c r="J666" s="68"/>
      <c r="K666" s="186"/>
      <c r="L666" s="70" t="s">
        <v>1047</v>
      </c>
      <c r="M666" s="70" t="s">
        <v>1052</v>
      </c>
      <c r="N666" s="70" t="s">
        <v>1054</v>
      </c>
      <c r="O666" s="70" t="s">
        <v>1054</v>
      </c>
      <c r="P666" s="70" t="s">
        <v>1052</v>
      </c>
      <c r="Q666" s="70" t="s">
        <v>1054</v>
      </c>
      <c r="R666" s="70" t="s">
        <v>1054</v>
      </c>
      <c r="S666" s="70" t="s">
        <v>1052</v>
      </c>
      <c r="T666" s="70" t="s">
        <v>1054</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c r="P667" s="98" t="s">
        <v>539</v>
      </c>
      <c r="Q667" s="98" t="s">
        <v>533</v>
      </c>
      <c r="R667" s="98" t="s">
        <v>533</v>
      </c>
      <c r="S667" s="98" t="s">
        <v>539</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c r="P668" s="225">
        <v>100</v>
      </c>
      <c r="Q668" s="225" t="s">
        <v>533</v>
      </c>
      <c r="R668" s="225" t="s">
        <v>533</v>
      </c>
      <c r="S668" s="225">
        <v>100</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5.39</v>
      </c>
      <c r="N669" s="300" t="s">
        <v>533</v>
      </c>
      <c r="O669" s="300" t="s">
        <v>533</v>
      </c>
      <c r="P669" s="300">
        <v>5.41</v>
      </c>
      <c r="Q669" s="300" t="s">
        <v>533</v>
      </c>
      <c r="R669" s="300" t="s">
        <v>533</v>
      </c>
      <c r="S669" s="300">
        <v>5.35</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212</v>
      </c>
      <c r="N670" s="301" t="s">
        <v>533</v>
      </c>
      <c r="O670" s="301" t="s">
        <v>533</v>
      </c>
      <c r="P670" s="301">
        <v>202</v>
      </c>
      <c r="Q670" s="301" t="s">
        <v>533</v>
      </c>
      <c r="R670" s="301" t="s">
        <v>533</v>
      </c>
      <c r="S670" s="301">
        <v>234</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92</v>
      </c>
      <c r="N671" s="301" t="s">
        <v>533</v>
      </c>
      <c r="O671" s="301" t="s">
        <v>533</v>
      </c>
      <c r="P671" s="301">
        <v>79</v>
      </c>
      <c r="Q671" s="301" t="s">
        <v>533</v>
      </c>
      <c r="R671" s="301" t="s">
        <v>533</v>
      </c>
      <c r="S671" s="301">
        <v>78</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70</v>
      </c>
      <c r="N672" s="301" t="s">
        <v>533</v>
      </c>
      <c r="O672" s="301" t="s">
        <v>533</v>
      </c>
      <c r="P672" s="301">
        <v>56</v>
      </c>
      <c r="Q672" s="301" t="s">
        <v>533</v>
      </c>
      <c r="R672" s="301" t="s">
        <v>533</v>
      </c>
      <c r="S672" s="301">
        <v>38</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338</v>
      </c>
      <c r="N673" s="301" t="s">
        <v>533</v>
      </c>
      <c r="O673" s="301" t="s">
        <v>533</v>
      </c>
      <c r="P673" s="301">
        <v>338</v>
      </c>
      <c r="Q673" s="301" t="s">
        <v>533</v>
      </c>
      <c r="R673" s="301" t="s">
        <v>533</v>
      </c>
      <c r="S673" s="301">
        <v>338</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239</v>
      </c>
      <c r="N674" s="301" t="s">
        <v>533</v>
      </c>
      <c r="O674" s="301" t="s">
        <v>533</v>
      </c>
      <c r="P674" s="301">
        <v>239</v>
      </c>
      <c r="Q674" s="301" t="s">
        <v>533</v>
      </c>
      <c r="R674" s="301" t="s">
        <v>533</v>
      </c>
      <c r="S674" s="301">
        <v>239</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29.6</v>
      </c>
      <c r="N675" s="302" t="s">
        <v>533</v>
      </c>
      <c r="O675" s="302" t="s">
        <v>533</v>
      </c>
      <c r="P675" s="302">
        <v>29.6</v>
      </c>
      <c r="Q675" s="302" t="s">
        <v>533</v>
      </c>
      <c r="R675" s="302" t="s">
        <v>533</v>
      </c>
      <c r="S675" s="302">
        <v>29.6</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1051</v>
      </c>
      <c r="N681" s="66" t="s">
        <v>1053</v>
      </c>
      <c r="O681" s="66" t="s">
        <v>1055</v>
      </c>
      <c r="P681" s="66" t="s">
        <v>1056</v>
      </c>
      <c r="Q681" s="66" t="s">
        <v>1057</v>
      </c>
      <c r="R681" s="66" t="s">
        <v>1058</v>
      </c>
      <c r="S681" s="66" t="s">
        <v>1060</v>
      </c>
      <c r="T681" s="66" t="s">
        <v>1062</v>
      </c>
      <c r="U681" s="8"/>
      <c r="V681" s="8"/>
    </row>
    <row r="682" spans="1:22" ht="20.25" customHeight="1">
      <c r="A682" s="243"/>
      <c r="B682" s="1"/>
      <c r="C682" s="62"/>
      <c r="D682" s="3"/>
      <c r="F682" s="3"/>
      <c r="G682" s="3"/>
      <c r="H682" s="287"/>
      <c r="I682" s="67" t="s">
        <v>36</v>
      </c>
      <c r="J682" s="68"/>
      <c r="K682" s="186"/>
      <c r="L682" s="70" t="s">
        <v>1047</v>
      </c>
      <c r="M682" s="70" t="s">
        <v>1052</v>
      </c>
      <c r="N682" s="70" t="s">
        <v>1054</v>
      </c>
      <c r="O682" s="70" t="s">
        <v>1054</v>
      </c>
      <c r="P682" s="70" t="s">
        <v>1052</v>
      </c>
      <c r="Q682" s="70" t="s">
        <v>1054</v>
      </c>
      <c r="R682" s="70" t="s">
        <v>1054</v>
      </c>
      <c r="S682" s="70" t="s">
        <v>1052</v>
      </c>
      <c r="T682" s="70" t="s">
        <v>1054</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t="str">
        <f>IF(SUM(L684:T684)=0,IF(COUNTIF(L684:T684,"未確認")&gt;0,"未確認",IF(COUNTIF(L684:T684,"~*")&gt;0,"*",SUM(L684:T684))),SUM(L684:T684))</f>
        <v>*</v>
      </c>
      <c r="K684" s="201" t="str">
        <f>IF(OR(COUNTIF(L684:T684,"未確認")&gt;0,COUNTIF(L684:T684,"*")&gt;0),"※","")</f>
        <v>※</v>
      </c>
      <c r="L684" s="117">
        <v>0</v>
      </c>
      <c r="M684" s="117">
        <v>0</v>
      </c>
      <c r="N684" s="117" t="s">
        <v>541</v>
      </c>
      <c r="O684" s="117">
        <v>0</v>
      </c>
      <c r="P684" s="117">
        <v>0</v>
      </c>
      <c r="Q684" s="117" t="s">
        <v>541</v>
      </c>
      <c r="R684" s="117">
        <v>0</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1051</v>
      </c>
      <c r="N691" s="66" t="s">
        <v>1053</v>
      </c>
      <c r="O691" s="66" t="s">
        <v>1055</v>
      </c>
      <c r="P691" s="66" t="s">
        <v>1056</v>
      </c>
      <c r="Q691" s="66" t="s">
        <v>1057</v>
      </c>
      <c r="R691" s="66" t="s">
        <v>1058</v>
      </c>
      <c r="S691" s="66" t="s">
        <v>1060</v>
      </c>
      <c r="T691" s="66" t="s">
        <v>1062</v>
      </c>
      <c r="U691" s="8"/>
      <c r="V691" s="8"/>
    </row>
    <row r="692" spans="1:22" ht="20.25" customHeight="1">
      <c r="A692" s="243"/>
      <c r="B692" s="1"/>
      <c r="C692" s="62"/>
      <c r="D692" s="3"/>
      <c r="F692" s="3"/>
      <c r="G692" s="3"/>
      <c r="H692" s="287"/>
      <c r="I692" s="67" t="s">
        <v>36</v>
      </c>
      <c r="J692" s="68"/>
      <c r="K692" s="186"/>
      <c r="L692" s="70" t="s">
        <v>1047</v>
      </c>
      <c r="M692" s="70" t="s">
        <v>1052</v>
      </c>
      <c r="N692" s="70" t="s">
        <v>1054</v>
      </c>
      <c r="O692" s="70" t="s">
        <v>1054</v>
      </c>
      <c r="P692" s="70" t="s">
        <v>1052</v>
      </c>
      <c r="Q692" s="70" t="s">
        <v>1054</v>
      </c>
      <c r="R692" s="70" t="s">
        <v>1054</v>
      </c>
      <c r="S692" s="70" t="s">
        <v>1052</v>
      </c>
      <c r="T692" s="70" t="s">
        <v>1054</v>
      </c>
      <c r="U692" s="8"/>
      <c r="V692" s="8"/>
    </row>
    <row r="693" spans="1:22" s="118" customFormat="1" ht="56.15" customHeight="1">
      <c r="A693" s="252" t="s">
        <v>963</v>
      </c>
      <c r="B693" s="115"/>
      <c r="C693" s="320" t="s">
        <v>503</v>
      </c>
      <c r="D693" s="321"/>
      <c r="E693" s="321"/>
      <c r="F693" s="321"/>
      <c r="G693" s="321"/>
      <c r="H693" s="322"/>
      <c r="I693" s="122" t="s">
        <v>504</v>
      </c>
      <c r="J693" s="116">
        <f>IF(SUM(L693:T693)=0,IF(COUNTIF(L693:T693,"未確認")&gt;0,"未確認",IF(COUNTIF(L693:T693,"~*")&gt;0,"*",SUM(L693:T693))),SUM(L693:T693))</f>
        <v>0</v>
      </c>
      <c r="K693" s="201" t="str">
        <f>IF(OR(COUNTIF(L693:T693,"未確認")&gt;0,COUNTIF(L693:T693,"*")&gt;0),"※","")</f>
        <v/>
      </c>
      <c r="L693" s="117">
        <v>0</v>
      </c>
      <c r="M693" s="117">
        <v>0</v>
      </c>
      <c r="N693" s="117">
        <v>0</v>
      </c>
      <c r="O693" s="117">
        <v>0</v>
      </c>
      <c r="P693" s="117">
        <v>0</v>
      </c>
      <c r="Q693" s="117">
        <v>0</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207</v>
      </c>
      <c r="K694" s="201" t="str">
        <f>IF(OR(COUNTIF(L694:T694,"未確認")&gt;0,COUNTIF(L694:T694,"*")&gt;0),"※","")</f>
        <v/>
      </c>
      <c r="L694" s="117">
        <v>0</v>
      </c>
      <c r="M694" s="117">
        <v>0</v>
      </c>
      <c r="N694" s="117">
        <v>51</v>
      </c>
      <c r="O694" s="117">
        <v>55</v>
      </c>
      <c r="P694" s="117">
        <v>0</v>
      </c>
      <c r="Q694" s="117">
        <v>53</v>
      </c>
      <c r="R694" s="117">
        <v>48</v>
      </c>
      <c r="S694" s="117">
        <v>0</v>
      </c>
      <c r="T694" s="117">
        <v>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37</v>
      </c>
      <c r="K695" s="201" t="str">
        <f>IF(OR(COUNTIF(L695:T695,"未確認")&gt;0,COUNTIF(L695:T695,"*")&gt;0),"※","")</f>
        <v>※</v>
      </c>
      <c r="L695" s="117">
        <v>0</v>
      </c>
      <c r="M695" s="117">
        <v>0</v>
      </c>
      <c r="N695" s="117" t="s">
        <v>541</v>
      </c>
      <c r="O695" s="117" t="s">
        <v>541</v>
      </c>
      <c r="P695" s="117">
        <v>0</v>
      </c>
      <c r="Q695" s="117">
        <v>26</v>
      </c>
      <c r="R695" s="117">
        <v>11</v>
      </c>
      <c r="S695" s="117">
        <v>0</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1051</v>
      </c>
      <c r="N704" s="66" t="s">
        <v>1053</v>
      </c>
      <c r="O704" s="66" t="s">
        <v>1055</v>
      </c>
      <c r="P704" s="66" t="s">
        <v>1056</v>
      </c>
      <c r="Q704" s="66" t="s">
        <v>1057</v>
      </c>
      <c r="R704" s="66" t="s">
        <v>1058</v>
      </c>
      <c r="S704" s="66" t="s">
        <v>1060</v>
      </c>
      <c r="T704" s="66" t="s">
        <v>1062</v>
      </c>
      <c r="U704" s="8"/>
      <c r="V704" s="8"/>
    </row>
    <row r="705" spans="1:23" ht="20.25" customHeight="1">
      <c r="A705" s="243"/>
      <c r="B705" s="1"/>
      <c r="C705" s="62"/>
      <c r="D705" s="3"/>
      <c r="F705" s="3"/>
      <c r="G705" s="3"/>
      <c r="H705" s="287"/>
      <c r="I705" s="67" t="s">
        <v>36</v>
      </c>
      <c r="J705" s="68"/>
      <c r="K705" s="186"/>
      <c r="L705" s="70" t="s">
        <v>1047</v>
      </c>
      <c r="M705" s="70" t="s">
        <v>1052</v>
      </c>
      <c r="N705" s="70" t="s">
        <v>1054</v>
      </c>
      <c r="O705" s="70" t="s">
        <v>1054</v>
      </c>
      <c r="P705" s="70" t="s">
        <v>1052</v>
      </c>
      <c r="Q705" s="70" t="s">
        <v>1054</v>
      </c>
      <c r="R705" s="70" t="s">
        <v>1054</v>
      </c>
      <c r="S705" s="70" t="s">
        <v>1052</v>
      </c>
      <c r="T705" s="70" t="s">
        <v>1054</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f>IF(SUM(L707:T707)=0,IF(COUNTIF(L707:T707,"未確認")&gt;0,"未確認",IF(COUNTIF(L707:T707,"~*")&gt;0,"*",SUM(L707:T707))),SUM(L707:T707))</f>
        <v>0</v>
      </c>
      <c r="K707" s="201" t="str">
        <f>IF(OR(COUNTIF(L707:T707,"未確認")&gt;0,COUNTIF(L707:T707,"*")&gt;0),"※","")</f>
        <v/>
      </c>
      <c r="L707" s="117">
        <v>0</v>
      </c>
      <c r="M707" s="117">
        <v>0</v>
      </c>
      <c r="N707" s="117">
        <v>0</v>
      </c>
      <c r="O707" s="117">
        <v>0</v>
      </c>
      <c r="P707" s="117">
        <v>0</v>
      </c>
      <c r="Q707" s="117">
        <v>0</v>
      </c>
      <c r="R707" s="117">
        <v>0</v>
      </c>
      <c r="S707" s="117">
        <v>0</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5F04AFC-1A36-468D-A54F-43E73E98E4A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2019-12-23T00:55:37Z</dcterms:modified>
</cp:coreProperties>
</file>