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7F2015C-E579-417B-9C2F-D571C584705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<sst xmlns="http://schemas.openxmlformats.org/spreadsheetml/2006/main" count="2960" uniqueCount="1048">
  <si>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</si>
  <si>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</si>
  <si>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</si>
  <si>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</si>
  <si>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</si>
  <si>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</si>
  <si>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</si>
  <si>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</si>
  <si>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</si>
  <si>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</si>
  <si>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</si>
  <si>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</si>
  <si>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</si>
  <si>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</si>
  <si>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</si>
  <si>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</si>
  <si>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</si>
  <si>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</si>
  <si>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</si>
  <si>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</si>
  <si>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</si>
  <si>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</si>
  <si>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</si>
  <si>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</si>
  <si>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</si>
  <si>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</si>
  <si>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</si>
  <si>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</si>
  <si>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</si>
  <si>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</si>
  <si>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</si>
  <si>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</si>
  <si>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</si>
  <si>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</si>
  <si>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</si>
  <si>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</si>
  <si>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</si>
  <si>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</si>
  <si>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</si>
  <si>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</si>
  <si>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</si>
  <si>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</si>
  <si>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</si>
  <si>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</si>
  <si>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</si>
  <si>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</si>
  <si>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</si>
  <si>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</si>
  <si>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</si>
  <si>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</si>
  <si>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</si>
  <si>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</si>
  <si>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</si>
  <si>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</si>
  <si>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</si>
  <si>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</si>
  <si>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</si>
  <si>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</si>
  <si>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</si>
  <si>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</si>
  <si>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</si>
  <si>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</si>
  <si>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</si>
  <si>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</si>
  <si>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</si>
  <si>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</si>
  <si>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</si>
  <si>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</si>
  <si>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</si>
  <si>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</si>
  <si>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</si>
  <si>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</si>
  <si>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</si>
  <si>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</si>
  <si>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</si>
  <si>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</si>
  <si>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</si>
  <si>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</si>
  <si>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</si>
  <si>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</si>
  <si>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</si>
  <si>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</si>
  <si>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</si>
  <si>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</si>
  <si>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</si>
  <si>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</si>
  <si>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</si>
  <si>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</si>
  <si>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</si>
  <si>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</si>
  <si>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</si>
  <si>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</si>
  <si>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</si>
  <si>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</si>
  <si>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</si>
  <si>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</si>
  <si>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</si>
  <si>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</si>
  <si>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</si>
  <si>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</si>
  <si>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</si>
  <si>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</si>
  <si>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</si>
  <si>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</si>
  <si>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</si>
  <si>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</si>
  <si>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</si>
  <si>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</si>
  <si>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</si>
  <si>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</si>
  <si>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</si>
  <si>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</si>
  <si>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</si>
  <si>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</si>
  <si>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</si>
  <si>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</si>
  <si>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</si>
  <si>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</si>
  <si>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</si>
  <si>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</si>
  <si>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</si>
  <si>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</si>
  <si>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</si>
  <si>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</si>
  <si>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</si>
  <si>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</si>
  <si>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</si>
  <si>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</si>
  <si>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</si>
  <si>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</si>
  <si>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</si>
  <si>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</si>
  <si>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</si>
  <si>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</si>
  <si>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</si>
  <si>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</si>
  <si>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</si>
  <si>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</si>
  <si>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</si>
  <si>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</si>
  <si>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</si>
  <si>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</si>
  <si>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</si>
  <si>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</si>
  <si>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</si>
  <si>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</si>
  <si>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</si>
  <si>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</si>
  <si>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</si>
  <si>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</si>
  <si>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</si>
  <si>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</si>
  <si>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</si>
  <si>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</si>
  <si>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</si>
  <si>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</si>
  <si>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</si>
  <si>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</si>
  <si>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</si>
  <si>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</si>
  <si>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</si>
  <si>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</si>
  <si>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</si>
  <si>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</si>
  <si>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</si>
  <si>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</si>
  <si>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</si>
  <si>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</si>
  <si>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</si>
  <si>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</si>
  <si>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</si>
  <si>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</si>
  <si>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</si>
  <si>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</si>
  <si>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</si>
  <si>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</si>
  <si>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</si>
  <si>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</si>
  <si>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</si>
  <si>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</si>
  <si>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</si>
  <si>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</si>
  <si>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</si>
  <si>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</si>
  <si>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</si>
  <si>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</si>
  <si>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</si>
  <si>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</si>
  <si>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</si>
  <si>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</si>
  <si>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</si>
  <si>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</si>
  <si>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</si>
  <si>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</si>
  <si>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</si>
  <si>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</si>
  <si>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</si>
  <si>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</si>
  <si>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</si>
  <si>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</si>
  <si>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</si>
  <si>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</si>
  <si>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</si>
  <si>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</si>
  <si>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</si>
  <si>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</si>
  <si>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</si>
  <si>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</si>
  <si>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</si>
  <si>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</si>
  <si>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</si>
  <si>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</si>
  <si>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</si>
  <si>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</si>
  <si>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</si>
  <si>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</si>
  <si>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</si>
  <si>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</si>
  <si>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</si>
  <si>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</si>
  <si>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</si>
  <si>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</si>
  <si>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</si>
  <si>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</si>
  <si>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</si>
  <si>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</si>
  <si>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</si>
  <si>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</si>
  <si>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</si>
  <si>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</si>
  <si>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</si>
  <si>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</si>
  <si>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</si>
  <si>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</si>
  <si>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</si>
  <si>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</si>
  <si>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</si>
  <si>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</si>
  <si>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</si>
  <si>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</si>
  <si>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</si>
  <si>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</si>
  <si>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</si>
  <si>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</si>
  <si>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</si>
  <si>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</si>
  <si>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</si>
  <si>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</si>
  <si>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</si>
  <si>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</si>
  <si>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</si>
  <si>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</si>
  <si>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</si>
  <si>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</si>
  <si>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</si>
  <si>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</si>
  <si>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</si>
  <si>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</si>
  <si>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</si>
  <si>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</si>
  <si>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</si>
  <si>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</si>
  <si>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</si>
  <si>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</si>
  <si>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</si>
  <si>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</si>
  <si>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</si>
  <si>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</si>
  <si>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</si>
  <si>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</si>
  <si>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</si>
  <si>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</si>
  <si>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</si>
  <si>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</si>
  <si>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</si>
  <si>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</si>
  <si>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</si>
  <si>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</si>
  <si>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</si>
  <si>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</si>
  <si>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</si>
  <si>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</si>
  <si>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</si>
  <si>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</si>
  <si>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</si>
  <si>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</si>
  <si>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</si>
  <si>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</si>
  <si>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</si>
  <si>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</si>
  <si>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</si>
  <si>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</si>
  <si>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</si>
  <si>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</si>
  <si>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</si>
  <si>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</si>
  <si>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</si>
  <si>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</si>
  <si>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</si>
  <si>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</si>
  <si>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</si>
  <si>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</si>
  <si>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</si>
  <si>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</si>
  <si>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</si>
  <si>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</si>
  <si>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</si>
  <si>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</si>
  <si>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</si>
  <si>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</si>
  <si>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</si>
  <si>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</si>
  <si>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</si>
  <si>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</si>
  <si>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</si>
  <si>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</si>
  <si>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</si>
  <si>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</si>
  <si>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</si>
  <si>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</si>
  <si>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</si>
  <si>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</si>
  <si>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</si>
  <si>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</si>
  <si>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</si>
  <si>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</si>
  <si>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</si>
  <si>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</si>
  <si>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</si>
  <si>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</si>
  <si>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</si>
  <si>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</si>
  <si>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</si>
  <si>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</si>
  <si>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</si>
  <si>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</si>
  <si>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</si>
  <si>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</si>
  <si>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</si>
  <si>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</si>
  <si>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</si>
  <si>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</si>
  <si>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</si>
  <si>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</si>
  <si>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</si>
  <si>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</si>
  <si>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</si>
  <si>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</si>
  <si>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</si>
  <si>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</si>
  <si>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</si>
  <si>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</si>
  <si>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</si>
  <si>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</si>
  <si>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</si>
  <si>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</si>
  <si>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</si>
  <si>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</si>
  <si>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</si>
  <si>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</si>
  <si>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</si>
  <si>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</si>
  <si>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</si>
  <si>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</si>
  <si>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</si>
  <si>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</si>
  <si>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</si>
  <si>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</si>
  <si>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</si>
  <si>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</si>
  <si>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</si>
  <si>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</si>
  <si>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</si>
  <si>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</si>
  <si>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</si>
  <si>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</si>
  <si>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</si>
  <si>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</si>
  <si>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</si>
  <si>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</si>
  <si>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</si>
  <si>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</si>
  <si>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</si>
  <si>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</si>
  <si>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</si>
  <si>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</si>
  <si>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</si>
  <si>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</si>
  <si>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</si>
  <si>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</si>
  <si>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</si>
  <si>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</si>
  <si>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</si>
  <si>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</si>
  <si>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</si>
  <si>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</si>
  <si>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</si>
  <si>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</si>
  <si>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</si>
  <si>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</si>
  <si>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</si>
  <si>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</si>
  <si>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</si>
  <si>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</si>
  <si>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</si>
  <si>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</si>
  <si>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</si>
  <si>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</si>
  <si>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</si>
  <si>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</si>
  <si>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</si>
  <si>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</si>
  <si>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</si>
  <si>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</si>
  <si>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</si>
  <si>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</si>
  <si>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</si>
  <si>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</si>
  <si>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</si>
  <si>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</si>
  <si>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</si>
  <si>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</si>
  <si>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</si>
  <si>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</si>
  <si>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</si>
  <si>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</si>
  <si>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</si>
  <si>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</si>
  <si>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</si>
  <si>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</si>
  <si>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</si>
  <si>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</si>
  <si>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</si>
  <si>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</si>
  <si>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</si>
  <si>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</si>
  <si>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</si>
  <si>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</si>
  <si>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</si>
  <si>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</si>
  <si>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</si>
  <si>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</si>
  <si>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</si>
  <si>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</si>
  <si>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</si>
  <si>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</si>
  <si>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</si>
  <si>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</si>
  <si>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</si>
  <si>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</si>
  <si>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</si>
  <si>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</si>
  <si>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</si>
  <si>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</si>
  <si>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</si>
  <si>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</si>
  <si>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</si>
  <si>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</si>
  <si>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</si>
  <si>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</si>
  <si>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</si>
  <si>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</si>
  <si>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</si>
  <si>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</si>
  <si>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</si>
  <si>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</si>
  <si>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</si>
  <si>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</si>
  <si>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</si>
  <si>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</si>
  <si>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</si>
  <si>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</si>
  <si>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</si>
  <si>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</si>
  <si>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</si>
  <si>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</si>
  <si>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</si>
  <si>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</si>
  <si>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</si>
  <si>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</si>
  <si>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</si>
  <si>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</si>
  <si>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</si>
  <si>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</si>
  <si>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</si>
  <si>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</si>
  <si>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</si>
  <si>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</si>
  <si>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</si>
  <si>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</si>
  <si>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</si>
  <si>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</si>
  <si>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</si>
  <si>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</si>
  <si>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</si>
  <si>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</si>
  <si>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</si>
  <si>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</si>
  <si>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</si>
  <si>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</si>
  <si>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</si>
  <si>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</si>
  <si>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</si>
  <si>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</si>
  <si>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</si>
  <si>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</si>
  <si>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</si>
  <si>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</si>
  <si>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</si>
  <si>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</si>
  <si>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</si>
  <si>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</si>
  <si>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</si>
  <si>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</si>
  <si>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</si>
  <si>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</si>
  <si>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</si>
  <si>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</si>
  <si>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</si>
  <si>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</si>
  <si>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</si>
  <si>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</si>
  <si>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</si>
  <si>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</si>
  <si>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</si>
  <si>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</si>
  <si>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</si>
  <si>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</si>
  <si>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</si>
  <si>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</si>
  <si>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</si>
  <si>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</si>
  <si>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</si>
  <si>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</si>
  <si>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</si>
  <si>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</si>
  <si>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</si>
  <si>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</si>
  <si>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</si>
  <si>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</si>
  <si>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</si>
  <si>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</si>
  <si>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</si>
  <si>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</si>
  <si>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</si>
  <si>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</si>
  <si>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</si>
  <si>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</si>
  <si>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</si>
  <si>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</si>
  <si>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</si>
  <si>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</si>
  <si>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</si>
  <si>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</si>
  <si>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</si>
  <si>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</si>
  <si>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</si>
  <si>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</si>
  <si>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</si>
  <si>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</si>
  <si>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</si>
  <si>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</si>
  <si>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</si>
  <si>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</si>
  <si>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</si>
  <si>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</si>
  <si>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</si>
  <si>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</si>
  <si>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</si>
  <si>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</si>
  <si>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</si>
  <si>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</si>
  <si>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</si>
  <si>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</si>
  <si>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</si>
  <si>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</si>
  <si>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</si>
  <si>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</si>
  <si>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</si>
  <si>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</si>
  <si>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</si>
  <si>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</si>
  <si>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</si>
  <si>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</si>
  <si>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</si>
  <si>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</si>
  <si>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</si>
  <si>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</si>
  <si>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</si>
  <si>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</si>
  <si>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</si>
  <si>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</si>
  <si>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</si>
  <si>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</si>
  <si>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</si>
  <si>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</si>
  <si>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</si>
  <si>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</si>
  <si>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</si>
  <si>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</si>
  <si>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</si>
  <si>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</si>
  <si>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</si>
  <si>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</si>
  <si>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</si>
  <si>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</si>
  <si>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</si>
  <si>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</si>
  <si>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</si>
  <si>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</si>
  <si>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</si>
  <si>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</si>
  <si>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</si>
  <si>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</si>
  <si>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</si>
  <si>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</si>
  <si>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</si>
  <si>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</si>
  <si>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</si>
  <si>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</si>
  <si>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</si>
  <si>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</si>
  <si>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</si>
  <si>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</si>
  <si>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</si>
  <si>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</si>
  <si>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</si>
  <si>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</si>
  <si>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</si>
  <si>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</si>
  <si>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</si>
  <si>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</si>
  <si>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</si>
  <si>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</si>
  <si>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</si>
  <si>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</si>
  <si>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</si>
  <si>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</si>
  <si>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</si>
  <si>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</si>
  <si>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</si>
  <si>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</si>
  <si>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</si>
  <si>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</si>
  <si>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</si>
  <si>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</si>
  <si>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</si>
  <si>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</si>
  <si>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</si>
  <si>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</si>
  <si>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</si>
  <si>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</si>
  <si>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</si>
  <si>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</si>
  <si>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</si>
  <si>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</si>
  <si>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</si>
  <si>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</si>
  <si>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</si>
  <si>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</si>
  <si>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</si>
  <si>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</si>
  <si>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</si>
  <si>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</si>
  <si>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</si>
  <si>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</si>
  <si>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</si>
  <si>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</si>
  <si>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</si>
  <si>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</si>
  <si>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</si>
  <si>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</si>
  <si>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</si>
  <si>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</si>
  <si>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</si>
  <si>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</si>
  <si>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</si>
  <si>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</si>
  <si>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</si>
  <si>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</si>
  <si>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</si>
  <si>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</si>
  <si>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</si>
  <si>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</si>
  <si>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</si>
  <si>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</si>
  <si>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</si>
  <si>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</si>
  <si>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</si>
  <si>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</si>
  <si>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</si>
  <si>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</si>
  <si>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</si>
  <si>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</si>
  <si>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</si>
  <si>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</si>
  <si>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</si>
  <si>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</si>
  <si>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</si>
  <si>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</si>
  <si>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</si>
  <si>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</si>
  <si>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</si>
  <si>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</si>
  <si>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</si>
  <si>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</si>
  <si>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</si>
  <si>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</si>
  <si>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</si>
  <si>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</si>
  <si>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</si>
  <si>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</si>
  <si>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</si>
  <si>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</si>
  <si>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</si>
  <si>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</si>
  <si>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</si>
  <si>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</si>
  <si>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</si>
  <si>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</si>
  <si>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</si>
  <si>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</si>
  <si>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</si>
  <si>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</si>
  <si>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</si>
  <si>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</si>
  <si>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</si>
  <si>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</si>
  <si>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</si>
  <si>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</si>
  <si>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</si>
  <si>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</si>
  <si>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</si>
  <si>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</si>
  <si>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</si>
  <si>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</si>
  <si>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</si>
  <si>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</si>
  <si>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</si>
  <si>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</si>
  <si>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</si>
  <si>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</si>
  <si>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</si>
  <si>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</si>
  <si>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</si>
  <si>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</si>
  <si>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</si>
  <si>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</si>
  <si>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</si>
  <si>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</si>
  <si>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</si>
  <si>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</si>
  <si>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</si>
  <si>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</si>
  <si>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</si>
  <si>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</si>
  <si>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</si>
  <si>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</si>
  <si>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</si>
  <si>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</si>
  <si>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</si>
  <si>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</si>
  <si>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</si>
  <si>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</si>
  <si>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</si>
  <si>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</si>
  <si>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</si>
  <si>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</si>
  <si>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</si>
  <si>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</si>
  <si>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</si>
  <si>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</si>
  <si>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</si>
  <si>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</si>
  <si>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</si>
  <si>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</si>
  <si>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</si>
  <si>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</si>
  <si>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</si>
  <si>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</si>
  <si>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</si>
  <si>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</si>
  <si>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</si>
  <si>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</si>
  <si>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</si>
  <si>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</si>
  <si>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</si>
  <si>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</si>
  <si>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</si>
  <si>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</si>
  <si>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</si>
  <si>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</si>
  <si>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</si>
  <si>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</si>
  <si>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</si>
  <si>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</si>
  <si>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</si>
  <si>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</si>
  <si>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</si>
  <si>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</si>
  <si>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</si>
  <si>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</si>
  <si>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</si>
  <si>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</si>
  <si>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</si>
  <si>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</si>
  <si>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</si>
  <si>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</si>
  <si>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</si>
  <si>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</si>
  <si>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</si>
  <si>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</si>
  <si>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</si>
  <si>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</si>
  <si>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</si>
  <si>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</si>
  <si>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</si>
  <si>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</si>
  <si>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</si>
  <si>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</si>
  <si>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</si>
  <si>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</si>
  <si>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</si>
  <si>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</si>
  <si>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</si>
  <si>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</si>
  <si>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</si>
  <si>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</si>
  <si>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</si>
  <si>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</si>
  <si>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</si>
  <si>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</si>
  <si>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</si>
  <si>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</si>
  <si>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</si>
  <si>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</si>
  <si>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</si>
  <si>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</si>
  <si>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</si>
  <si>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</si>
  <si>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</si>
  <si>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</si>
  <si>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</si>
  <si>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</si>
  <si>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</si>
  <si>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</si>
  <si>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</si>
  <si>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</si>
  <si>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</si>
  <si>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</si>
  <si>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</si>
  <si>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</si>
  <si>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</si>
  <si>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</si>
  <si>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</si>
  <si>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</si>
  <si>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</si>
  <si>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</si>
  <si>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</si>
  <si>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</si>
  <si>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</si>
  <si>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</si>
  <si>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</si>
  <si>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</si>
  <si>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</si>
  <si>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</si>
  <si>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</si>
  <si>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</si>
  <si>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</si>
  <si>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</si>
  <si>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</si>
  <si>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</si>
  <si>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</si>
  <si>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</si>
  <si>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</si>
  <si>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</si>
  <si>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</si>
  <si>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</si>
  <si>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</si>
  <si>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</si>
  <si>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</si>
  <si>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</si>
  <si>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</si>
  <si>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</si>
  <si>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</si>
  <si>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</si>
  <si>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</si>
  <si>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</si>
  <si>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</si>
  <si>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</si>
  <si>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</si>
  <si>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</si>
  <si>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</si>
  <si>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</si>
  <si>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</si>
  <si>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</si>
  <si>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</si>
  <si>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</si>
  <si>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</si>
  <si>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</si>
  <si>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</si>
  <si>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</si>
  <si>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</si>
  <si>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</si>
  <si>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</si>
  <si>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</si>
  <si>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</si>
  <si>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</si>
  <si>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</si>
  <si>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</si>
  <si>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</si>
  <si>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</si>
  <si>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</si>
  <si>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</si>
  <si>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</si>
  <si>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</si>
  <si>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</si>
  <si>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</si>
  <si>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</si>
  <si>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</si>
  <si>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</si>
  <si>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</si>
  <si>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</si>
  <si>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</si>
  <si>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</si>
  <si>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</si>
  <si>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</si>
  <si>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</si>
  <si>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</si>
  <si>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</si>
  <si>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</si>
  <si>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</si>
  <si>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</si>
  <si>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</si>
  <si>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</si>
  <si>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</si>
  <si>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</si>
  <si>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</si>
  <si>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</si>
  <si>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</si>
  <si>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</si>
  <si>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</si>
  <si>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</si>
  <si>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</si>
  <si>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</si>
  <si>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</si>
  <si>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</si>
  <si>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</si>
  <si>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</si>
  <si>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</si>
  <si>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</si>
  <si>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</si>
  <si>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</si>
  <si>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</si>
  <si>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</si>
  <si>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</si>
  <si>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</si>
  <si>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</si>
  <si>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</si>
  <si>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</si>
  <si>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</si>
  <si>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</si>
  <si>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</si>
  <si>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</si>
  <si>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</si>
  <si>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</si>
  <si>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</si>
  <si>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</si>
  <si>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</si>
  <si>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</si>
  <si>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</si>
  <si>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</si>
  <si>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</si>
  <si>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</si>
  <si>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</si>
  <si>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</si>
  <si>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</si>
  <si>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</si>
  <si>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</si>
  <si>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</si>
  <si>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</si>
  <si>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</si>
  <si>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</si>
  <si>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</si>
  <si>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</si>
  <si>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</si>
  <si>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</si>
  <si>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</si>
  <si>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</si>
  <si>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</si>
  <si>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</si>
  <si>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</si>
  <si>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</si>
  <si>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</si>
  <si>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</si>
  <si>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</si>
  <si>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</si>
  <si>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</si>
  <si>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</si>
  <si>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</si>
  <si>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</si>
  <si>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</si>
  <si>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</si>
  <si>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</si>
  <si>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</si>
  <si>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</si>
  <si>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</si>
  <si>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</si>
  <si>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</si>
  <si>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</si>
  <si>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</si>
  <si>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</si>
  <si>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</si>
  <si>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</si>
  <si>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</si>
  <si>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</si>
  <si>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</si>
  <si>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</si>
  <si>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</si>
  <si>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</si>
  <si>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</si>
  <si>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</si>
  <si>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</si>
  <si>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</si>
  <si>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</si>
  <si>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</si>
  <si>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</si>
  <si>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</si>
  <si>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</si>
  <si>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</si>
  <si>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</si>
  <si>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</si>
  <si>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</si>
  <si>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</si>
  <si>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</si>
  <si>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</si>
  <si>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</si>
  <si>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池田病院</t>
    <phoneticPr fontId="3"/>
  </si>
  <si>
    <t>〒661-0002 尼崎市塚口町１丁目１８の５</t>
    <phoneticPr fontId="3"/>
  </si>
  <si>
    <t>〇</t>
  </si>
  <si>
    <t>糖尿病専門病院であり上記指標の医療行為に限定されると調査月における実績は０件である。また糖尿病専門病院として他にはないインスリン強化療法を行い急性期から安定期への移行、糖尿病学会専門医・糖尿病療養指導医（看護師・管理栄養士・臨床検査技師）を中心としたチーム医療、創薬のための治験体制を確保し（専門職員を３名配置）するなど先進的な医療に取り組んでいる。主に入院患者は、糖尿病教育入院、インスリン導入目的入院、低血糖時、高血糖時の緊急入院、シックデイ、糖尿病の合併症評価、糖尿病の治療決定（変更）入院などである。</t>
  </si>
  <si>
    <t>医療法人</t>
  </si>
  <si>
    <t>糖尿病内科（代謝内科）</t>
  </si>
  <si>
    <t>地域一般入院料１</t>
  </si>
  <si>
    <t>ＤＰＣ病院ではない</t>
  </si>
  <si>
    <t>看護必要度Ⅰ</t>
    <phoneticPr fontId="3"/>
  </si>
  <si>
    <t>内科病棟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</si>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</sst>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1040</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37</v>
      </c>
      <c r="K99" s="237" t="str">
        <f>IF(OR(COUNTIF(L99:L99,"未確認")&gt;0,COUNTIF(L99:L99,"~*")&gt;0),"※","")</f>
        <v/>
      </c>
      <c r="L99" s="258">
        <v>37</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34</v>
      </c>
      <c r="K101" s="237" t="str">
        <f>IF(OR(COUNTIF(L101:L101,"未確認")&gt;0,COUNTIF(L101:L101,"~*")&gt;0),"※","")</f>
        <v/>
      </c>
      <c r="L101" s="258">
        <v>34</v>
      </c>
    </row>
    <row r="102" spans="1:22" s="83" customFormat="1" ht="34.5" customHeight="1">
      <c r="A102" s="244" t="s">
        <v>610</v>
      </c>
      <c r="B102" s="84"/>
      <c r="C102" s="376"/>
      <c r="D102" s="378"/>
      <c r="E102" s="316" t="s">
        <v>612</v>
      </c>
      <c r="F102" s="317"/>
      <c r="G102" s="317"/>
      <c r="H102" s="318"/>
      <c r="I102" s="419"/>
      <c r="J102" s="256">
        <f t="shared" si="0"/>
        <v>37</v>
      </c>
      <c r="K102" s="237" t="str">
        <f t="shared" ref="K102:K111" si="1">IF(OR(COUNTIF(L101:L101,"未確認")&gt;0,COUNTIF(L101:L101,"~*")&gt;0),"※","")</f>
        <v/>
      </c>
      <c r="L102" s="258">
        <v>37</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37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100</v>
      </c>
      <c r="K152" s="264" t="str">
        <f t="shared" si="3"/>
        <v/>
      </c>
      <c r="L152" s="117">
        <v>100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1.4</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2.2000000000000002</v>
      </c>
      <c r="N298" s="148">
        <v>0.1</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2.1</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6</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978</v>
      </c>
      <c r="K392" s="81" t="str">
        <f t="shared" ref="K392:K397" si="11">IF(OR(COUNTIF(L392:L392,"未確認")&gt;0,COUNTIF(L392:L392,"~*")&gt;0),"※","")</f>
        <v/>
      </c>
      <c r="L392" s="147">
        <v>978</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36</v>
      </c>
      <c r="K394" s="81" t="str">
        <f t="shared" si="11"/>
        <v/>
      </c>
      <c r="L394" s="147">
        <v>36</v>
      </c>
    </row>
    <row r="395" spans="1:22" s="83" customFormat="1" ht="34.5" customHeight="1">
      <c r="A395" s="250" t="s">
        <v>775</v>
      </c>
      <c r="B395" s="84"/>
      <c r="C395" s="369"/>
      <c r="D395" s="381"/>
      <c r="E395" s="319" t="s">
        <v>226</v>
      </c>
      <c r="F395" s="320"/>
      <c r="G395" s="320"/>
      <c r="H395" s="321"/>
      <c r="I395" s="342"/>
      <c r="J395" s="140">
        <f t="shared" si="10"/>
        <v>942</v>
      </c>
      <c r="K395" s="81" t="str">
        <f t="shared" si="11"/>
        <v/>
      </c>
      <c r="L395" s="147">
        <v>942</v>
      </c>
    </row>
    <row r="396" spans="1:22" s="83" customFormat="1" ht="34.5" customHeight="1">
      <c r="A396" s="250" t="s">
        <v>776</v>
      </c>
      <c r="B396" s="1"/>
      <c r="C396" s="369"/>
      <c r="D396" s="319" t="s">
        <v>227</v>
      </c>
      <c r="E396" s="320"/>
      <c r="F396" s="320"/>
      <c r="G396" s="320"/>
      <c r="H396" s="321"/>
      <c r="I396" s="342"/>
      <c r="J396" s="140">
        <f t="shared" si="10"/>
        <v>8787</v>
      </c>
      <c r="K396" s="81" t="str">
        <f t="shared" si="11"/>
        <v/>
      </c>
      <c r="L396" s="147">
        <v>8787</v>
      </c>
    </row>
    <row r="397" spans="1:22" s="83" customFormat="1" ht="34.5" customHeight="1">
      <c r="A397" s="250" t="s">
        <v>777</v>
      </c>
      <c r="B397" s="119"/>
      <c r="C397" s="369"/>
      <c r="D397" s="319" t="s">
        <v>228</v>
      </c>
      <c r="E397" s="320"/>
      <c r="F397" s="320"/>
      <c r="G397" s="320"/>
      <c r="H397" s="321"/>
      <c r="I397" s="343"/>
      <c r="J397" s="140">
        <f t="shared" si="10"/>
        <v>985</v>
      </c>
      <c r="K397" s="81" t="str">
        <f t="shared" si="11"/>
        <v/>
      </c>
      <c r="L397" s="147">
        <v>985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979</v>
      </c>
      <c r="K405" s="81" t="str">
        <f t="shared" ref="K405:K422" si="13">IF(OR(COUNTIF(L405:L405,"未確認")&gt;0,COUNTIF(L405:L405,"~*")&gt;0),"※","")</f>
        <v/>
      </c>
      <c r="L405" s="147">
        <v>979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969</v>
      </c>
      <c r="K407" s="81" t="str">
        <f t="shared" si="13"/>
        <v/>
      </c>
      <c r="L407" s="147">
        <v>969</v>
      </c>
    </row>
    <row r="408" spans="1:22" s="83" customFormat="1" ht="34.5" customHeight="1">
      <c r="A408" s="251" t="s">
        <v>781</v>
      </c>
      <c r="B408" s="119"/>
      <c r="C408" s="368"/>
      <c r="D408" s="368"/>
      <c r="E408" s="319" t="s">
        <v>236</v>
      </c>
      <c r="F408" s="320"/>
      <c r="G408" s="320"/>
      <c r="H408" s="321"/>
      <c r="I408" s="360"/>
      <c r="J408" s="140">
        <f t="shared" si="12"/>
        <v>7</v>
      </c>
      <c r="K408" s="81" t="str">
        <f t="shared" si="13"/>
        <v/>
      </c>
      <c r="L408" s="147">
        <v>7</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v>
      </c>
      <c r="K412" s="81" t="str">
        <f t="shared" si="13"/>
        <v/>
      </c>
      <c r="L412" s="147">
        <v>1</v>
      </c>
    </row>
    <row r="413" spans="1:22" s="83" customFormat="1" ht="34.5" customHeight="1">
      <c r="A413" s="251" t="s">
        <v>786</v>
      </c>
      <c r="B413" s="119"/>
      <c r="C413" s="368"/>
      <c r="D413" s="319" t="s">
        <v>251</v>
      </c>
      <c r="E413" s="320"/>
      <c r="F413" s="320"/>
      <c r="G413" s="320"/>
      <c r="H413" s="321"/>
      <c r="I413" s="360"/>
      <c r="J413" s="140">
        <f t="shared" si="12"/>
        <v>984</v>
      </c>
      <c r="K413" s="81" t="str">
        <f t="shared" si="13"/>
        <v/>
      </c>
      <c r="L413" s="147">
        <v>984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889</v>
      </c>
      <c r="K415" s="81" t="str">
        <f t="shared" si="13"/>
        <v/>
      </c>
      <c r="L415" s="147">
        <v>889</v>
      </c>
    </row>
    <row r="416" spans="1:22" s="83" customFormat="1" ht="34.5" customHeight="1">
      <c r="A416" s="251" t="s">
        <v>789</v>
      </c>
      <c r="B416" s="119"/>
      <c r="C416" s="368"/>
      <c r="D416" s="368"/>
      <c r="E416" s="319" t="s">
        <v>243</v>
      </c>
      <c r="F416" s="320"/>
      <c r="G416" s="320"/>
      <c r="H416" s="321"/>
      <c r="I416" s="360"/>
      <c r="J416" s="140">
        <f t="shared" si="12"/>
        <v>87</v>
      </c>
      <c r="K416" s="81" t="str">
        <f t="shared" si="13"/>
        <v/>
      </c>
      <c r="L416" s="147">
        <v>87</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1</v>
      </c>
      <c r="K422" s="81" t="str">
        <f t="shared" si="13"/>
        <v/>
      </c>
      <c r="L422" s="147">
        <v>1</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984</v>
      </c>
      <c r="K430" s="193" t="str">
        <f>IF(OR(COUNTIF(L430:L430,"未確認")&gt;0,COUNTIF(L430:L430,"~*")&gt;0),"※","")</f>
        <v/>
      </c>
      <c r="L430" s="147">
        <v>984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983</v>
      </c>
      <c r="K433" s="193" t="str">
        <f>IF(OR(COUNTIF(L433:L433,"未確認")&gt;0,COUNTIF(L433:L433,"~*")&gt;0),"※","")</f>
        <v/>
      </c>
      <c r="L433" s="147">
        <v>983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96</v>
      </c>
      <c r="K617" s="201" t="str">
        <f t="shared" si="28"/>
        <v/>
      </c>
      <c r="L617" s="117">
        <v>96</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777D2F-2EFD-4F6E-B450-E38C76A95EA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2019-12-23T00:55:33Z</dcterms:modified>
</cp:coreProperties>
</file>