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4B6A01AA-E8AB-4794-B741-155BB0516919}"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<sst xmlns="http://schemas.openxmlformats.org/spreadsheetml/2006/main" count="3177" uniqueCount="1052">
  <si>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</si>
  <si>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</si>
  <si>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</si>
  <si>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</si>
  <si>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</si>
  <si>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</si>
  <si>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</si>
  <si>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</si>
  <si>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</si>
  <si>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</si>
  <si>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</si>
  <si>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</si>
  <si>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</si>
  <si>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</si>
  <si>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</si>
  <si>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</si>
  <si>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</si>
  <si>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</si>
  <si>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</si>
  <si>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</si>
  <si>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</si>
  <si>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</si>
  <si>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</si>
  <si>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</si>
  <si>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</si>
  <si>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</si>
  <si>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</si>
  <si>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</si>
  <si>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</si>
  <si>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</si>
  <si>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</si>
  <si>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</si>
  <si>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</si>
  <si>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</si>
  <si>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</si>
  <si>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</si>
  <si>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</si>
  <si>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</si>
  <si>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</si>
  <si>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</si>
  <si>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</si>
  <si>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</si>
  <si>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</si>
  <si>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</si>
  <si>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</si>
  <si>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</si>
  <si>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</si>
  <si>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</si>
  <si>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</si>
  <si>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</si>
  <si>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</si>
  <si>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</si>
  <si>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</si>
  <si>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</si>
  <si>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</si>
  <si>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</si>
  <si>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</si>
  <si>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</si>
  <si>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</si>
  <si>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</si>
  <si>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</si>
  <si>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</si>
  <si>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</si>
  <si>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</si>
  <si>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</si>
  <si>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</si>
  <si>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</si>
  <si>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</si>
  <si>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</si>
  <si>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</si>
  <si>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</si>
  <si>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</si>
  <si>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</si>
  <si>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</si>
  <si>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</si>
  <si>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</si>
  <si>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</si>
  <si>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</si>
  <si>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</si>
  <si>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</si>
  <si>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</si>
  <si>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</si>
  <si>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</si>
  <si>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</si>
  <si>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</si>
  <si>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</si>
  <si>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</si>
  <si>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</si>
  <si>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</si>
  <si>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</si>
  <si>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</si>
  <si>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</si>
  <si>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</si>
  <si>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</si>
  <si>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</si>
  <si>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</si>
  <si>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</si>
  <si>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</si>
  <si>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</si>
  <si>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</si>
  <si>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</si>
  <si>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</si>
  <si>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</si>
  <si>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</si>
  <si>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</si>
  <si>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</si>
  <si>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</si>
  <si>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</si>
  <si>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</si>
  <si>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</si>
  <si>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</si>
  <si>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</si>
  <si>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</si>
  <si>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</si>
  <si>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</si>
  <si>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</si>
  <si>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</si>
  <si>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</si>
  <si>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</si>
  <si>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</si>
  <si>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</si>
  <si>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</si>
  <si>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</si>
  <si>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</si>
  <si>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</si>
  <si>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</si>
  <si>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</si>
  <si>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</si>
  <si>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</si>
  <si>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</si>
  <si>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</si>
  <si>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</si>
  <si>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</si>
  <si>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</si>
  <si>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</si>
  <si>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</si>
  <si>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</si>
  <si>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</si>
  <si>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</si>
  <si>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</si>
  <si>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</si>
  <si>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</si>
  <si>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</si>
  <si>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</si>
  <si>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</si>
  <si>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</si>
  <si>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</si>
  <si>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</si>
  <si>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</si>
  <si>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</si>
  <si>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</si>
  <si>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</si>
  <si>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</si>
  <si>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</si>
  <si>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</si>
  <si>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</si>
  <si>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</si>
  <si>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</si>
  <si>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</si>
  <si>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</si>
  <si>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</si>
  <si>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</si>
  <si>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</si>
  <si>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</si>
  <si>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</si>
  <si>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</si>
  <si>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</si>
  <si>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</si>
  <si>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</si>
  <si>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</si>
  <si>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</si>
  <si>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</si>
  <si>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</si>
  <si>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</si>
  <si>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</si>
  <si>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</si>
  <si>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</si>
  <si>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</si>
  <si>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</si>
  <si>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</si>
  <si>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</si>
  <si>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</si>
  <si>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</si>
  <si>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</si>
  <si>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</si>
  <si>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</si>
  <si>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</si>
  <si>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</si>
  <si>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</si>
  <si>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</si>
  <si>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</si>
  <si>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</si>
  <si>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</si>
  <si>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</si>
  <si>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</si>
  <si>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</si>
  <si>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</si>
  <si>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</si>
  <si>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</si>
  <si>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</si>
  <si>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</si>
  <si>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</si>
  <si>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</si>
  <si>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</si>
  <si>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</si>
  <si>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</si>
  <si>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</si>
  <si>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</si>
  <si>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</si>
  <si>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</si>
  <si>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</si>
  <si>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</si>
  <si>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</si>
  <si>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</si>
  <si>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</si>
  <si>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</si>
  <si>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</si>
  <si>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</si>
  <si>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</si>
  <si>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</si>
  <si>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</si>
  <si>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</si>
  <si>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</si>
  <si>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</si>
  <si>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</si>
  <si>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</si>
  <si>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</si>
  <si>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</si>
  <si>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</si>
  <si>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</si>
  <si>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</si>
  <si>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</si>
  <si>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</si>
  <si>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</si>
  <si>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</si>
  <si>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</si>
  <si>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</si>
  <si>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</si>
  <si>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</si>
  <si>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</si>
  <si>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</si>
  <si>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</si>
  <si>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</si>
  <si>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</si>
  <si>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</si>
  <si>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</si>
  <si>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</si>
  <si>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</si>
  <si>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</si>
  <si>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</si>
  <si>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</si>
  <si>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</si>
  <si>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</si>
  <si>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</si>
  <si>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</si>
  <si>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</si>
  <si>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</si>
  <si>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</si>
  <si>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</si>
  <si>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</si>
  <si>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</si>
  <si>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</si>
  <si>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</si>
  <si>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</si>
  <si>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</si>
  <si>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</si>
  <si>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</si>
  <si>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</si>
  <si>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</si>
  <si>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</si>
  <si>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</si>
  <si>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</si>
  <si>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</si>
  <si>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</si>
  <si>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</si>
  <si>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</si>
  <si>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</si>
  <si>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</si>
  <si>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</si>
  <si>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</si>
  <si>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</si>
  <si>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</si>
  <si>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</si>
  <si>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</si>
  <si>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</si>
  <si>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</si>
  <si>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</si>
  <si>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</si>
  <si>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</si>
  <si>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</si>
  <si>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</si>
  <si>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</si>
  <si>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</si>
  <si>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</si>
  <si>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</si>
  <si>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</si>
  <si>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</si>
  <si>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</si>
  <si>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</si>
  <si>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</si>
  <si>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</si>
  <si>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</si>
  <si>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</si>
  <si>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</si>
  <si>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</si>
  <si>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</si>
  <si>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</si>
  <si>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</si>
  <si>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</si>
  <si>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</si>
  <si>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</si>
  <si>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</si>
  <si>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</si>
  <si>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</si>
  <si>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</si>
  <si>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</si>
  <si>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</si>
  <si>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</si>
  <si>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</si>
  <si>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</si>
  <si>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</si>
  <si>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</si>
  <si>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</si>
  <si>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</si>
  <si>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</si>
  <si>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</si>
  <si>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</si>
  <si>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</si>
  <si>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</si>
  <si>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</si>
  <si>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</si>
  <si>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</si>
  <si>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</si>
  <si>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</si>
  <si>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</si>
  <si>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</si>
  <si>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</si>
  <si>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</si>
  <si>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</si>
  <si>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</si>
  <si>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</si>
  <si>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</si>
  <si>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</si>
  <si>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</si>
  <si>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</si>
  <si>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</si>
  <si>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</si>
  <si>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</si>
  <si>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</si>
  <si>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</si>
  <si>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</si>
  <si>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</si>
  <si>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</si>
  <si>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</si>
  <si>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</si>
  <si>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</si>
  <si>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</si>
  <si>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</si>
  <si>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</si>
  <si>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</si>
  <si>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</si>
  <si>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</si>
  <si>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</si>
  <si>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</si>
  <si>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</si>
  <si>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</si>
  <si>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</si>
  <si>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</si>
  <si>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</si>
  <si>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</si>
  <si>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</si>
  <si>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</si>
  <si>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</si>
  <si>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</si>
  <si>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</si>
  <si>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</si>
  <si>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</si>
  <si>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</si>
  <si>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</si>
  <si>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</si>
  <si>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</si>
  <si>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</si>
  <si>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</si>
  <si>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</si>
  <si>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</si>
  <si>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</si>
  <si>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</si>
  <si>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</si>
  <si>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</si>
  <si>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</si>
  <si>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</si>
  <si>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</si>
  <si>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</si>
  <si>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</si>
  <si>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</si>
  <si>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</si>
  <si>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</si>
  <si>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</si>
  <si>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</si>
  <si>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</si>
  <si>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</si>
  <si>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</si>
  <si>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</si>
  <si>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</si>
  <si>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</si>
  <si>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</si>
  <si>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</si>
  <si>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</si>
  <si>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</si>
  <si>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</si>
  <si>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</si>
  <si>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</si>
  <si>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</si>
  <si>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</si>
  <si>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</si>
  <si>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</si>
  <si>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</si>
  <si>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</si>
  <si>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</si>
  <si>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</si>
  <si>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</si>
  <si>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</si>
  <si>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</si>
  <si>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</si>
  <si>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</si>
  <si>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</si>
  <si>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</si>
  <si>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</si>
  <si>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</si>
  <si>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</si>
  <si>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</si>
  <si>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</si>
  <si>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</si>
  <si>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</si>
  <si>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</si>
  <si>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</si>
  <si>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</si>
  <si>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</si>
  <si>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</si>
  <si>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</si>
  <si>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</si>
  <si>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</si>
  <si>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</si>
  <si>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</si>
  <si>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</si>
  <si>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</si>
  <si>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</si>
  <si>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</si>
  <si>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</si>
  <si>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</si>
  <si>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</si>
  <si>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</si>
  <si>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</si>
  <si>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</si>
  <si>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</si>
  <si>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</si>
  <si>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</si>
  <si>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</si>
  <si>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</si>
  <si>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</si>
  <si>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</si>
  <si>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</si>
  <si>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</si>
  <si>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</si>
  <si>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</si>
  <si>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</si>
  <si>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</si>
  <si>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</si>
  <si>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</si>
  <si>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</si>
  <si>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</si>
  <si>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</si>
  <si>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</si>
  <si>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</si>
  <si>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</si>
  <si>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</si>
  <si>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</si>
  <si>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</si>
  <si>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</si>
  <si>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</si>
  <si>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</si>
  <si>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</si>
  <si>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</si>
  <si>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</si>
  <si>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</si>
  <si>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</si>
  <si>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</si>
  <si>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</si>
  <si>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</si>
  <si>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</si>
  <si>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</si>
  <si>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</si>
  <si>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</si>
  <si>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</si>
  <si>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</si>
  <si>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</si>
  <si>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</si>
  <si>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</si>
  <si>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</si>
  <si>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</si>
  <si>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</si>
  <si>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</si>
  <si>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</si>
  <si>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</si>
  <si>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</si>
  <si>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</si>
  <si>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</si>
  <si>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</si>
  <si>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</si>
  <si>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</si>
  <si>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</si>
  <si>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</si>
  <si>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</si>
  <si>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</si>
  <si>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</si>
  <si>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</si>
  <si>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</si>
  <si>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</si>
  <si>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</si>
  <si>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</si>
  <si>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</si>
  <si>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</si>
  <si>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</si>
  <si>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</si>
  <si>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</si>
  <si>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</si>
  <si>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</si>
  <si>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</si>
  <si>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</si>
  <si>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</si>
  <si>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</si>
  <si>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</si>
  <si>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</si>
  <si>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</si>
  <si>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</si>
  <si>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</si>
  <si>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</si>
  <si>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</si>
  <si>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</si>
  <si>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</si>
  <si>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</si>
  <si>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</si>
  <si>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</si>
  <si>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</si>
  <si>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</si>
  <si>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</si>
  <si>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</si>
  <si>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</si>
  <si>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</si>
  <si>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</si>
  <si>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</si>
  <si>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</si>
  <si>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</si>
  <si>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</si>
  <si>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</si>
  <si>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</si>
  <si>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</si>
  <si>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</si>
  <si>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</si>
  <si>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</si>
  <si>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</si>
  <si>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</si>
  <si>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</si>
  <si>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</si>
  <si>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</si>
  <si>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</si>
  <si>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</si>
  <si>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</si>
  <si>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</si>
  <si>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</si>
  <si>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</si>
  <si>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</si>
  <si>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</si>
  <si>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</si>
  <si>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</si>
  <si>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</si>
  <si>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</si>
  <si>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</si>
  <si>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</si>
  <si>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</si>
  <si>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</si>
  <si>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</si>
  <si>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</si>
  <si>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</si>
  <si>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</si>
  <si>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</si>
  <si>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</si>
  <si>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</si>
  <si>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</si>
  <si>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</si>
  <si>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</si>
  <si>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</si>
  <si>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</si>
  <si>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</si>
  <si>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</si>
  <si>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</si>
  <si>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</si>
  <si>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</si>
  <si>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</si>
  <si>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</si>
  <si>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</si>
  <si>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</si>
  <si>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</si>
  <si>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</si>
  <si>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</si>
  <si>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</si>
  <si>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</si>
  <si>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</si>
  <si>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</si>
  <si>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</si>
  <si>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</si>
  <si>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</si>
  <si>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</si>
  <si>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</si>
  <si>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</si>
  <si>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</si>
  <si>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</si>
  <si>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</si>
  <si>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</si>
  <si>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</si>
  <si>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</si>
  <si>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</si>
  <si>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</si>
  <si>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</si>
  <si>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</si>
  <si>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</si>
  <si>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</si>
  <si>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</si>
  <si>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</si>
  <si>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</si>
  <si>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</si>
  <si>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</si>
  <si>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</si>
  <si>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</si>
  <si>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</si>
  <si>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</si>
  <si>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</si>
  <si>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</si>
  <si>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</si>
  <si>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</si>
  <si>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</si>
  <si>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</si>
  <si>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</si>
  <si>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</si>
  <si>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</si>
  <si>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</si>
  <si>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</si>
  <si>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</si>
  <si>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</si>
  <si>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</si>
  <si>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</si>
  <si>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</si>
  <si>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</si>
  <si>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</si>
  <si>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</si>
  <si>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</si>
  <si>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</si>
  <si>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</si>
  <si>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</si>
  <si>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</si>
  <si>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</si>
  <si>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</si>
  <si>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</si>
  <si>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</si>
  <si>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</si>
  <si>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</si>
  <si>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</si>
  <si>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</si>
  <si>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</si>
  <si>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</si>
  <si>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</si>
  <si>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</si>
  <si>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</si>
  <si>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</si>
  <si>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</si>
  <si>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</si>
  <si>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</si>
  <si>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</si>
  <si>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</si>
  <si>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</si>
  <si>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</si>
  <si>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</si>
  <si>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</si>
  <si>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</si>
  <si>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</si>
  <si>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</si>
  <si>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</si>
  <si>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</si>
  <si>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</si>
  <si>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</si>
  <si>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</si>
  <si>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</si>
  <si>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</si>
  <si>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</si>
  <si>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</si>
  <si>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</si>
  <si>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</si>
  <si>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</si>
  <si>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</si>
  <si>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</si>
  <si>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</si>
  <si>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</si>
  <si>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</si>
  <si>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</si>
  <si>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</si>
  <si>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</si>
  <si>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</si>
  <si>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</si>
  <si>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</si>
  <si>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</si>
  <si>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</si>
  <si>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</si>
  <si>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</si>
  <si>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</si>
  <si>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</si>
  <si>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</si>
  <si>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</si>
  <si>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</si>
  <si>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</si>
  <si>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</si>
  <si>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</si>
  <si>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</si>
  <si>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</si>
  <si>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</si>
  <si>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</si>
  <si>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</si>
  <si>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</si>
  <si>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</si>
  <si>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</si>
  <si>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</si>
  <si>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</si>
  <si>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</si>
  <si>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</si>
  <si>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</si>
  <si>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</si>
  <si>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</si>
  <si>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</si>
  <si>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</si>
  <si>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</si>
  <si>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</si>
  <si>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</si>
  <si>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</si>
  <si>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</si>
  <si>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</si>
  <si>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</si>
  <si>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</si>
  <si>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</si>
  <si>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</si>
  <si>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</si>
  <si>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</si>
  <si>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</si>
  <si>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</si>
  <si>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</si>
  <si>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</si>
  <si>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</si>
  <si>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</si>
  <si>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</si>
  <si>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</si>
  <si>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</si>
  <si>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</si>
  <si>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</si>
  <si>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</si>
  <si>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</si>
  <si>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</si>
  <si>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</si>
  <si>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</si>
  <si>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</si>
  <si>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</si>
  <si>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</si>
  <si>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</si>
  <si>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</si>
  <si>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</si>
  <si>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</si>
  <si>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</si>
  <si>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</si>
  <si>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</si>
  <si>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</si>
  <si>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</si>
  <si>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</si>
  <si>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</si>
  <si>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</si>
  <si>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</si>
  <si>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</si>
  <si>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</si>
  <si>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</si>
  <si>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</si>
  <si>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</si>
  <si>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</si>
  <si>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</si>
  <si>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</si>
  <si>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</si>
  <si>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</si>
  <si>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</si>
  <si>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</si>
  <si>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</si>
  <si>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</si>
  <si>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</si>
  <si>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</si>
  <si>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</si>
  <si>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</si>
  <si>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</si>
  <si>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</si>
  <si>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</si>
  <si>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</si>
  <si>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</si>
  <si>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</si>
  <si>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</si>
  <si>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</si>
  <si>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</si>
  <si>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</si>
  <si>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</si>
  <si>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</si>
  <si>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</si>
  <si>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</si>
  <si>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</si>
  <si>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</si>
  <si>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</si>
  <si>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</si>
  <si>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</si>
  <si>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</si>
  <si>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</si>
  <si>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</si>
  <si>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</si>
  <si>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</si>
  <si>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</si>
  <si>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</si>
  <si>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</si>
  <si>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</si>
  <si>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</si>
  <si>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</si>
  <si>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</si>
  <si>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</si>
  <si>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</si>
  <si>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</si>
  <si>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</si>
  <si>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</si>
  <si>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</si>
  <si>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</si>
  <si>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</si>
  <si>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</si>
  <si>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</si>
  <si>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</si>
  <si>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</si>
  <si>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</si>
  <si>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</si>
  <si>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</si>
  <si>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</si>
  <si>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</si>
  <si>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</si>
  <si>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</si>
  <si>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</si>
  <si>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</si>
  <si>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</si>
  <si>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</si>
  <si>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</si>
  <si>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</si>
  <si>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</si>
  <si>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</si>
  <si>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</si>
  <si>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</si>
  <si>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</si>
  <si>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</si>
  <si>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</si>
  <si>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</si>
  <si>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</si>
  <si>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</si>
  <si>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</si>
  <si>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</si>
  <si>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</si>
  <si>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</si>
  <si>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</si>
  <si>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</si>
  <si>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</si>
  <si>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</si>
  <si>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</si>
  <si>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</si>
  <si>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</si>
  <si>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</si>
  <si>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</si>
  <si>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</si>
  <si>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</si>
  <si>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</si>
  <si>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</si>
  <si>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</si>
  <si>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</si>
  <si>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</si>
  <si>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</si>
  <si>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</si>
  <si>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</si>
  <si>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</si>
  <si>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</si>
  <si>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</si>
  <si>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</si>
  <si>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</si>
  <si>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</si>
  <si>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</si>
  <si>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</si>
  <si>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</si>
  <si>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</si>
  <si>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</si>
  <si>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</si>
  <si>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</si>
  <si>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</si>
  <si>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</si>
  <si>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</si>
  <si>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</si>
  <si>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</si>
  <si>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</si>
  <si>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</si>
  <si>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</si>
  <si>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</si>
  <si>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</si>
  <si>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</si>
  <si>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</si>
  <si>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</si>
  <si>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</si>
  <si>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</si>
  <si>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</si>
  <si>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</si>
  <si>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</si>
  <si>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</si>
  <si>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</si>
  <si>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</si>
  <si>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</si>
  <si>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</si>
  <si>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</si>
  <si>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</si>
  <si>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</si>
  <si>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</si>
  <si>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</si>
  <si>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</si>
  <si>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</si>
  <si>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</si>
  <si>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</si>
  <si>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</si>
  <si>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</si>
  <si>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</si>
  <si>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</si>
  <si>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</si>
  <si>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</si>
  <si>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</si>
  <si>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</si>
  <si>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</si>
  <si>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</si>
  <si>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</si>
  <si>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</si>
  <si>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</si>
  <si>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</si>
  <si>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</si>
  <si>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</si>
  <si>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</si>
  <si>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</si>
  <si>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</si>
  <si>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</si>
  <si>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</si>
  <si>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</si>
  <si>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</si>
  <si>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</si>
  <si>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</si>
  <si>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</si>
  <si>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</si>
  <si>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</si>
  <si>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</si>
  <si>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</si>
  <si>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</si>
  <si>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</si>
  <si>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</si>
  <si>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</si>
  <si>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</si>
  <si>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</si>
  <si>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</si>
  <si>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</si>
  <si>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</si>
  <si>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</si>
  <si>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</si>
  <si>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</si>
  <si>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</si>
  <si>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</si>
  <si>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</si>
  <si>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</si>
  <si>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</si>
  <si>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</si>
  <si>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</si>
  <si>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</si>
  <si>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</si>
  <si>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</si>
  <si>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</si>
  <si>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</si>
  <si>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</si>
  <si>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</si>
  <si>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</si>
  <si>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</si>
  <si>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</si>
  <si>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</si>
  <si>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</si>
  <si>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</si>
  <si>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</si>
  <si>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</si>
  <si>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</si>
  <si>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</si>
  <si>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</si>
  <si>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</si>
  <si>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</si>
  <si>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</si>
  <si>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</si>
  <si>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</si>
  <si>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</si>
  <si>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</si>
  <si>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</si>
  <si>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</si>
  <si>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</si>
  <si>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</si>
  <si>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</si>
  <si>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</si>
  <si>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</si>
  <si>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</si>
  <si>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</si>
  <si>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</si>
  <si>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</si>
  <si>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</si>
  <si>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</si>
  <si>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</si>
  <si>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</si>
  <si>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</si>
  <si>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</si>
  <si>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</si>
  <si>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</si>
  <si>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</si>
  <si>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</si>
  <si>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</si>
  <si>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</si>
  <si>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</si>
  <si>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</si>
  <si>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</si>
  <si>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</si>
  <si>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</si>
  <si>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</si>
  <si>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医療法人尚和会　宝塚リハビリテーション病院</t>
    <phoneticPr fontId="3"/>
  </si>
  <si>
    <t>〒665-0833 宝塚市鶴の荘２２番２号</t>
    <phoneticPr fontId="3"/>
  </si>
  <si>
    <t>〇</t>
  </si>
  <si>
    <t>医療法人</t>
  </si>
  <si>
    <t>リハビリテーション科</t>
  </si>
  <si>
    <t>回復期ﾘﾊﾋﾞﾘﾃｰｼｮﾝ病棟入院料２</t>
  </si>
  <si>
    <t>ＤＰＣ病院ではない</t>
  </si>
  <si>
    <t>有</t>
  </si>
  <si>
    <t>-</t>
    <phoneticPr fontId="3"/>
  </si>
  <si>
    <t>回復期ﾘﾊﾋﾞﾘﾃｰｼｮﾝ病棟　2階</t>
  </si>
  <si>
    <t>回復期機能</t>
  </si>
  <si>
    <t>71</t>
  </si>
  <si>
    <t>回復期ﾘﾊﾋﾞﾘﾃｰｼｮﾝ病棟入院料３</t>
  </si>
  <si>
    <t>回復期ﾘﾊﾋﾞﾘﾃｰｼｮﾝ病棟　3階</t>
  </si>
  <si>
    <t>回復期ﾘﾊﾋﾞﾘﾃｰｼｮﾝ病棟　4階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</si>
</sst>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361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1046</v>
      </c>
      <c r="M9" s="282" t="s">
        <v>1050</v>
      </c>
      <c r="N9" s="282" t="s">
        <v>1051</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c r="N11" s="25"/>
    </row>
    <row r="12" spans="1:22" s="21" customFormat="1" ht="34.5" customHeight="1">
      <c r="A12" s="244" t="s">
        <v>606</v>
      </c>
      <c r="B12" s="24"/>
      <c r="C12" s="19"/>
      <c r="D12" s="19"/>
      <c r="E12" s="19"/>
      <c r="F12" s="19"/>
      <c r="G12" s="19"/>
      <c r="H12" s="20"/>
      <c r="I12" s="422" t="s">
        <v>4</v>
      </c>
      <c r="J12" s="422"/>
      <c r="K12" s="422"/>
      <c r="L12" s="29" t="s">
        <v>1039</v>
      </c>
      <c r="M12" s="29" t="s">
        <v>1039</v>
      </c>
      <c r="N12" s="29" t="s">
        <v>1039</v>
      </c>
    </row>
    <row r="13" spans="1:22" s="21" customFormat="1" ht="34.5" customHeight="1">
      <c r="A13" s="244" t="s">
        <v>606</v>
      </c>
      <c r="B13" s="17"/>
      <c r="C13" s="19"/>
      <c r="D13" s="19"/>
      <c r="E13" s="19"/>
      <c r="F13" s="19"/>
      <c r="G13" s="19"/>
      <c r="H13" s="20"/>
      <c r="I13" s="422" t="s">
        <v>5</v>
      </c>
      <c r="J13" s="422"/>
      <c r="K13" s="422"/>
      <c r="L13" s="28"/>
      <c r="M13" s="28"/>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1048</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1046</v>
      </c>
      <c r="M22" s="282" t="s">
        <v>1050</v>
      </c>
      <c r="N22" s="282" t="s">
        <v>1051</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c r="N24" s="25"/>
    </row>
    <row r="25" spans="1:22" s="21" customFormat="1" ht="34.5" customHeight="1">
      <c r="A25" s="244" t="s">
        <v>607</v>
      </c>
      <c r="B25" s="24"/>
      <c r="C25" s="19"/>
      <c r="D25" s="19"/>
      <c r="E25" s="19"/>
      <c r="F25" s="19"/>
      <c r="G25" s="19"/>
      <c r="H25" s="20"/>
      <c r="I25" s="303" t="s">
        <v>4</v>
      </c>
      <c r="J25" s="304"/>
      <c r="K25" s="305"/>
      <c r="L25" s="29" t="s">
        <v>1039</v>
      </c>
      <c r="M25" s="29" t="s">
        <v>1039</v>
      </c>
      <c r="N25" s="29" t="s">
        <v>1039</v>
      </c>
    </row>
    <row r="26" spans="1:22" s="21" customFormat="1" ht="34.5" customHeight="1">
      <c r="A26" s="244" t="s">
        <v>607</v>
      </c>
      <c r="B26" s="17"/>
      <c r="C26" s="19"/>
      <c r="D26" s="19"/>
      <c r="E26" s="19"/>
      <c r="F26" s="19"/>
      <c r="G26" s="19"/>
      <c r="H26" s="20"/>
      <c r="I26" s="303" t="s">
        <v>5</v>
      </c>
      <c r="J26" s="304"/>
      <c r="K26" s="305"/>
      <c r="L26" s="28"/>
      <c r="M26" s="28"/>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1046</v>
      </c>
      <c r="M35" s="282" t="s">
        <v>1050</v>
      </c>
      <c r="N35" s="282" t="s">
        <v>1051</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1046</v>
      </c>
      <c r="M44" s="282" t="s">
        <v>1050</v>
      </c>
      <c r="N44" s="282" t="s">
        <v>1051</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ht="39">
      <c r="A89" s="243"/>
      <c r="B89" s="18"/>
      <c r="C89" s="62"/>
      <c r="D89" s="3"/>
      <c r="E89" s="3"/>
      <c r="F89" s="3"/>
      <c r="G89" s="3"/>
      <c r="H89" s="287"/>
      <c r="I89" s="287"/>
      <c r="J89" s="64" t="s">
        <v>35</v>
      </c>
      <c r="K89" s="65"/>
      <c r="L89" s="262" t="s">
        <v>1046</v>
      </c>
      <c r="M89" s="262" t="s">
        <v>1050</v>
      </c>
      <c r="N89" s="262" t="s">
        <v>1051</v>
      </c>
    </row>
    <row r="90" spans="1:22" s="21" customFormat="1">
      <c r="A90" s="243"/>
      <c r="B90" s="1"/>
      <c r="C90" s="3"/>
      <c r="D90" s="3"/>
      <c r="E90" s="3"/>
      <c r="F90" s="3"/>
      <c r="G90" s="3"/>
      <c r="H90" s="287"/>
      <c r="I90" s="67" t="s">
        <v>36</v>
      </c>
      <c r="J90" s="68"/>
      <c r="K90" s="69"/>
      <c r="L90" s="262" t="s">
        <v>1047</v>
      </c>
      <c r="M90" s="262" t="s">
        <v>1047</v>
      </c>
      <c r="N90" s="262" t="s">
        <v>1047</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1046</v>
      </c>
      <c r="M97" s="66" t="s">
        <v>1050</v>
      </c>
      <c r="N97" s="66" t="s">
        <v>1051</v>
      </c>
      <c r="O97" s="8"/>
      <c r="P97" s="8"/>
      <c r="Q97" s="8"/>
      <c r="R97" s="8"/>
      <c r="S97" s="8"/>
      <c r="T97" s="8"/>
      <c r="U97" s="8"/>
      <c r="V97" s="8"/>
    </row>
    <row r="98" spans="1:22" ht="20.25" customHeight="1">
      <c r="A98" s="243"/>
      <c r="B98" s="1"/>
      <c r="C98" s="62"/>
      <c r="D98" s="3"/>
      <c r="F98" s="3"/>
      <c r="G98" s="3"/>
      <c r="H98" s="287"/>
      <c r="I98" s="67" t="s">
        <v>40</v>
      </c>
      <c r="J98" s="68"/>
      <c r="K98" s="79"/>
      <c r="L98" s="70" t="s">
        <v>1047</v>
      </c>
      <c r="M98" s="70" t="s">
        <v>1047</v>
      </c>
      <c r="N98" s="70" t="s">
        <v>1047</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0</v>
      </c>
      <c r="K99" s="237" t="str">
        <f>IF(OR(COUNTIF(L99:N99,"未確認")&gt;0,COUNTIF(L99:N99,"~*")&gt;0),"※","")</f>
        <v/>
      </c>
      <c r="L99" s="258">
        <v>0</v>
      </c>
      <c r="M99" s="258">
        <v>0</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0</v>
      </c>
      <c r="K101" s="237" t="str">
        <f>IF(OR(COUNTIF(L101:N101,"未確認")&gt;0,COUNTIF(L101:N101,"~*")&gt;0),"※","")</f>
        <v/>
      </c>
      <c r="L101" s="258">
        <v>0</v>
      </c>
      <c r="M101" s="258">
        <v>0</v>
      </c>
      <c r="N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IF(OR(COUNTIF(L101:N101,"未確認")&gt;0,COUNTIF(L101:N101,"~*")&gt;0),"※","")</f>
        <v/>
      </c>
      <c r="L102" s="258">
        <v>0</v>
      </c>
      <c r="M102" s="258">
        <v>0</v>
      </c>
      <c r="N102" s="258">
        <v>0</v>
      </c>
    </row>
    <row r="103" spans="1:22" s="83" customFormat="1" ht="34.5" customHeight="1">
      <c r="A103" s="244" t="s">
        <v>613</v>
      </c>
      <c r="B103" s="84"/>
      <c r="C103" s="334" t="s">
        <v>46</v>
      </c>
      <c r="D103" s="336"/>
      <c r="E103" s="334" t="s">
        <v>42</v>
      </c>
      <c r="F103" s="335"/>
      <c r="G103" s="335"/>
      <c r="H103" s="336"/>
      <c r="I103" s="420"/>
      <c r="J103" s="256">
        <f t="shared" si="0"/>
        <v>162</v>
      </c>
      <c r="K103" s="237" t="str">
        <f t="shared" si="1"/>
        <v/>
      </c>
      <c r="L103" s="258">
        <v>54</v>
      </c>
      <c r="M103" s="258">
        <v>54</v>
      </c>
      <c r="N103" s="258">
        <v>54</v>
      </c>
    </row>
    <row r="104" spans="1:22" s="83" customFormat="1" ht="34.5" customHeight="1">
      <c r="A104" s="244" t="s">
        <v>614</v>
      </c>
      <c r="B104" s="84"/>
      <c r="C104" s="396"/>
      <c r="D104" s="397"/>
      <c r="E104" s="428"/>
      <c r="F104" s="429"/>
      <c r="G104" s="320" t="s">
        <v>47</v>
      </c>
      <c r="H104" s="322"/>
      <c r="I104" s="420"/>
      <c r="J104" s="256">
        <f t="shared" si="0"/>
        <v>162</v>
      </c>
      <c r="K104" s="237" t="str">
        <f t="shared" si="1"/>
        <v/>
      </c>
      <c r="L104" s="258">
        <v>54</v>
      </c>
      <c r="M104" s="258">
        <v>54</v>
      </c>
      <c r="N104" s="258">
        <v>54</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162</v>
      </c>
      <c r="K106" s="237" t="str">
        <f t="shared" si="1"/>
        <v/>
      </c>
      <c r="L106" s="258">
        <v>54</v>
      </c>
      <c r="M106" s="258">
        <v>54</v>
      </c>
      <c r="N106" s="258">
        <v>54</v>
      </c>
    </row>
    <row r="107" spans="1:22" s="83" customFormat="1" ht="34.5" customHeight="1">
      <c r="A107" s="244" t="s">
        <v>614</v>
      </c>
      <c r="B107" s="84"/>
      <c r="C107" s="396"/>
      <c r="D107" s="397"/>
      <c r="E107" s="428"/>
      <c r="F107" s="429"/>
      <c r="G107" s="320" t="s">
        <v>47</v>
      </c>
      <c r="H107" s="322"/>
      <c r="I107" s="420"/>
      <c r="J107" s="256">
        <f t="shared" si="0"/>
        <v>162</v>
      </c>
      <c r="K107" s="237" t="str">
        <f t="shared" si="1"/>
        <v/>
      </c>
      <c r="L107" s="258">
        <v>54</v>
      </c>
      <c r="M107" s="258">
        <v>54</v>
      </c>
      <c r="N107" s="258">
        <v>54</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162</v>
      </c>
      <c r="K109" s="237" t="str">
        <f t="shared" si="1"/>
        <v/>
      </c>
      <c r="L109" s="258">
        <v>54</v>
      </c>
      <c r="M109" s="258">
        <v>54</v>
      </c>
      <c r="N109" s="258">
        <v>54</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1050</v>
      </c>
      <c r="N118" s="66" t="s">
        <v>1051</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1047</v>
      </c>
      <c r="N119" s="70" t="s">
        <v>1047</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1050</v>
      </c>
      <c r="N129" s="66" t="s">
        <v>1051</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1047</v>
      </c>
      <c r="N130" s="70" t="s">
        <v>1047</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1049</v>
      </c>
      <c r="N131" s="98" t="s">
        <v>1042</v>
      </c>
    </row>
    <row r="132" spans="1:22" s="83" customFormat="1" ht="34.5" customHeight="1">
      <c r="A132" s="244" t="s">
        <v>621</v>
      </c>
      <c r="B132" s="84"/>
      <c r="C132" s="295"/>
      <c r="D132" s="297"/>
      <c r="E132" s="320" t="s">
        <v>58</v>
      </c>
      <c r="F132" s="321"/>
      <c r="G132" s="321"/>
      <c r="H132" s="322"/>
      <c r="I132" s="389"/>
      <c r="J132" s="101"/>
      <c r="K132" s="102"/>
      <c r="L132" s="82">
        <v>54</v>
      </c>
      <c r="M132" s="82">
        <v>54</v>
      </c>
      <c r="N132" s="82">
        <v>54</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1050</v>
      </c>
      <c r="N143" s="66" t="s">
        <v>1051</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1047</v>
      </c>
      <c r="N144" s="70" t="s">
        <v>1047</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t="str">
        <f t="shared" si="2"/>
        <v>*</v>
      </c>
      <c r="K157" s="264" t="str">
        <f t="shared" si="3"/>
        <v>※</v>
      </c>
      <c r="L157" s="117">
        <v>0</v>
      </c>
      <c r="M157" s="117">
        <v>0</v>
      </c>
      <c r="N157" s="117" t="s">
        <v>541</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130</v>
      </c>
      <c r="K195" s="264" t="str">
        <f t="shared" si="5"/>
        <v/>
      </c>
      <c r="L195" s="117">
        <v>66</v>
      </c>
      <c r="M195" s="117">
        <v>0</v>
      </c>
      <c r="N195" s="117">
        <v>64</v>
      </c>
    </row>
    <row r="196" spans="1:14" s="118" customFormat="1" ht="34.5" customHeight="1">
      <c r="A196" s="246" t="s">
        <v>698</v>
      </c>
      <c r="B196" s="115"/>
      <c r="C196" s="317" t="s">
        <v>109</v>
      </c>
      <c r="D196" s="318"/>
      <c r="E196" s="318"/>
      <c r="F196" s="318"/>
      <c r="G196" s="318"/>
      <c r="H196" s="319"/>
      <c r="I196" s="413"/>
      <c r="J196" s="263">
        <f t="shared" si="4"/>
        <v>71</v>
      </c>
      <c r="K196" s="264" t="str">
        <f t="shared" si="5"/>
        <v/>
      </c>
      <c r="L196" s="117">
        <v>0</v>
      </c>
      <c r="M196" s="117">
        <v>71</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1050</v>
      </c>
      <c r="N226" s="66" t="s">
        <v>1051</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1047</v>
      </c>
      <c r="N227" s="70" t="s">
        <v>1047</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1050</v>
      </c>
      <c r="N234" s="66" t="s">
        <v>1051</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1047</v>
      </c>
      <c r="N235" s="70" t="s">
        <v>1047</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1050</v>
      </c>
      <c r="N244" s="66" t="s">
        <v>1051</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1047</v>
      </c>
      <c r="N245" s="70" t="s">
        <v>1047</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1050</v>
      </c>
      <c r="N253" s="66" t="s">
        <v>1051</v>
      </c>
      <c r="O253" s="8"/>
      <c r="P253" s="8"/>
      <c r="Q253" s="8"/>
      <c r="R253" s="8"/>
      <c r="S253" s="8"/>
      <c r="T253" s="8"/>
      <c r="U253" s="8"/>
      <c r="V253" s="8"/>
    </row>
    <row r="254" spans="1:22">
      <c r="A254" s="243"/>
      <c r="B254" s="1"/>
      <c r="C254" s="62"/>
      <c r="D254" s="3"/>
      <c r="F254" s="3"/>
      <c r="G254" s="3"/>
      <c r="H254" s="287"/>
      <c r="I254" s="67" t="s">
        <v>36</v>
      </c>
      <c r="J254" s="68"/>
      <c r="K254" s="79"/>
      <c r="L254" s="70" t="s">
        <v>1047</v>
      </c>
      <c r="M254" s="137" t="s">
        <v>1047</v>
      </c>
      <c r="N254" s="137" t="s">
        <v>1047</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1050</v>
      </c>
      <c r="N263" s="66" t="s">
        <v>1051</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1047</v>
      </c>
      <c r="N264" s="70" t="s">
        <v>1047</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6</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1.1000000000000001</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62</v>
      </c>
      <c r="K269" s="81" t="str">
        <f t="shared" si="8"/>
        <v/>
      </c>
      <c r="L269" s="147">
        <v>20</v>
      </c>
      <c r="M269" s="147">
        <v>20</v>
      </c>
      <c r="N269" s="147">
        <v>22</v>
      </c>
    </row>
    <row r="270" spans="1:22" s="83" customFormat="1" ht="34.5" customHeight="1">
      <c r="A270" s="249" t="s">
        <v>725</v>
      </c>
      <c r="B270" s="120"/>
      <c r="C270" s="371"/>
      <c r="D270" s="371"/>
      <c r="E270" s="371"/>
      <c r="F270" s="371"/>
      <c r="G270" s="371" t="s">
        <v>148</v>
      </c>
      <c r="H270" s="371"/>
      <c r="I270" s="404"/>
      <c r="J270" s="266">
        <f t="shared" si="9"/>
        <v>4.5</v>
      </c>
      <c r="K270" s="81" t="str">
        <f t="shared" si="8"/>
        <v/>
      </c>
      <c r="L270" s="148">
        <v>1.2</v>
      </c>
      <c r="M270" s="148">
        <v>1.5</v>
      </c>
      <c r="N270" s="148">
        <v>1.8</v>
      </c>
    </row>
    <row r="271" spans="1:22" s="83" customFormat="1" ht="34.5" customHeight="1">
      <c r="A271" s="249" t="s">
        <v>726</v>
      </c>
      <c r="B271" s="120"/>
      <c r="C271" s="371" t="s">
        <v>151</v>
      </c>
      <c r="D271" s="372"/>
      <c r="E271" s="372"/>
      <c r="F271" s="372"/>
      <c r="G271" s="371" t="s">
        <v>146</v>
      </c>
      <c r="H271" s="371"/>
      <c r="I271" s="404"/>
      <c r="J271" s="266">
        <f t="shared" si="9"/>
        <v>2</v>
      </c>
      <c r="K271" s="81" t="str">
        <f t="shared" si="8"/>
        <v/>
      </c>
      <c r="L271" s="147">
        <v>2</v>
      </c>
      <c r="M271" s="147">
        <v>0</v>
      </c>
      <c r="N271" s="147">
        <v>0</v>
      </c>
    </row>
    <row r="272" spans="1:22" s="83" customFormat="1" ht="34.5" customHeight="1">
      <c r="A272" s="249" t="s">
        <v>726</v>
      </c>
      <c r="B272" s="120"/>
      <c r="C272" s="372"/>
      <c r="D272" s="372"/>
      <c r="E272" s="372"/>
      <c r="F272" s="372"/>
      <c r="G272" s="371" t="s">
        <v>148</v>
      </c>
      <c r="H272" s="371"/>
      <c r="I272" s="404"/>
      <c r="J272" s="266">
        <f t="shared" si="9"/>
        <v>0.3</v>
      </c>
      <c r="K272" s="81" t="str">
        <f t="shared" si="8"/>
        <v/>
      </c>
      <c r="L272" s="148">
        <v>0</v>
      </c>
      <c r="M272" s="148">
        <v>0.3</v>
      </c>
      <c r="N272" s="148">
        <v>0</v>
      </c>
    </row>
    <row r="273" spans="1:14" s="83" customFormat="1" ht="34.5" customHeight="1">
      <c r="A273" s="249" t="s">
        <v>727</v>
      </c>
      <c r="B273" s="120"/>
      <c r="C273" s="371" t="s">
        <v>152</v>
      </c>
      <c r="D273" s="372"/>
      <c r="E273" s="372"/>
      <c r="F273" s="372"/>
      <c r="G273" s="371" t="s">
        <v>146</v>
      </c>
      <c r="H273" s="371"/>
      <c r="I273" s="404"/>
      <c r="J273" s="266">
        <f t="shared" si="9"/>
        <v>28</v>
      </c>
      <c r="K273" s="81" t="str">
        <f t="shared" si="8"/>
        <v/>
      </c>
      <c r="L273" s="147">
        <v>9</v>
      </c>
      <c r="M273" s="147">
        <v>10</v>
      </c>
      <c r="N273" s="147">
        <v>9</v>
      </c>
    </row>
    <row r="274" spans="1:14" s="83" customFormat="1" ht="34.5" customHeight="1">
      <c r="A274" s="249" t="s">
        <v>727</v>
      </c>
      <c r="B274" s="120"/>
      <c r="C274" s="372"/>
      <c r="D274" s="372"/>
      <c r="E274" s="372"/>
      <c r="F274" s="372"/>
      <c r="G274" s="371" t="s">
        <v>148</v>
      </c>
      <c r="H274" s="371"/>
      <c r="I274" s="404"/>
      <c r="J274" s="266">
        <f t="shared" si="9"/>
        <v>9.1999999999999993</v>
      </c>
      <c r="K274" s="81" t="str">
        <f t="shared" si="8"/>
        <v/>
      </c>
      <c r="L274" s="148">
        <v>3.2</v>
      </c>
      <c r="M274" s="148">
        <v>2.5</v>
      </c>
      <c r="N274" s="148">
        <v>3.5</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51</v>
      </c>
      <c r="K277" s="81" t="str">
        <f t="shared" si="8"/>
        <v/>
      </c>
      <c r="L277" s="147">
        <v>16</v>
      </c>
      <c r="M277" s="147">
        <v>18</v>
      </c>
      <c r="N277" s="147">
        <v>17</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21</v>
      </c>
      <c r="K279" s="81" t="str">
        <f t="shared" si="8"/>
        <v/>
      </c>
      <c r="L279" s="147">
        <v>7</v>
      </c>
      <c r="M279" s="147">
        <v>5</v>
      </c>
      <c r="N279" s="147">
        <v>9</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16</v>
      </c>
      <c r="K281" s="81" t="str">
        <f t="shared" si="8"/>
        <v/>
      </c>
      <c r="L281" s="147">
        <v>5</v>
      </c>
      <c r="M281" s="147">
        <v>6</v>
      </c>
      <c r="N281" s="147">
        <v>5</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0</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0.3</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0</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7</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1</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1050</v>
      </c>
      <c r="N322" s="66" t="s">
        <v>1051</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1047</v>
      </c>
      <c r="N323" s="137" t="s">
        <v>1047</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row>
    <row r="330" spans="1:22" s="83" customFormat="1" ht="34.5" customHeight="1">
      <c r="A330" s="249" t="s">
        <v>750</v>
      </c>
      <c r="B330" s="159"/>
      <c r="C330" s="371"/>
      <c r="D330" s="371"/>
      <c r="E330" s="371"/>
      <c r="F330" s="372"/>
      <c r="G330" s="372"/>
      <c r="H330" s="288" t="s">
        <v>174</v>
      </c>
      <c r="I330" s="354"/>
      <c r="J330" s="267">
        <v>7</v>
      </c>
      <c r="K330" s="81"/>
      <c r="L330" s="269"/>
      <c r="M330" s="161"/>
      <c r="N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row>
    <row r="332" spans="1:22" s="83" customFormat="1" ht="34.5" customHeight="1">
      <c r="A332" s="249" t="s">
        <v>751</v>
      </c>
      <c r="B332" s="159"/>
      <c r="C332" s="371"/>
      <c r="D332" s="371"/>
      <c r="E332" s="371"/>
      <c r="F332" s="372"/>
      <c r="G332" s="372"/>
      <c r="H332" s="288" t="s">
        <v>174</v>
      </c>
      <c r="I332" s="354"/>
      <c r="J332" s="267">
        <v>6</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1050</v>
      </c>
      <c r="N342" s="66" t="s">
        <v>1051</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1047</v>
      </c>
      <c r="N343" s="137" t="s">
        <v>1047</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1050</v>
      </c>
      <c r="N367" s="66" t="s">
        <v>1051</v>
      </c>
    </row>
    <row r="368" spans="1:22" s="118" customFormat="1" ht="20.25" customHeight="1">
      <c r="A368" s="243"/>
      <c r="B368" s="1"/>
      <c r="C368" s="3"/>
      <c r="D368" s="3"/>
      <c r="E368" s="3"/>
      <c r="F368" s="3"/>
      <c r="G368" s="3"/>
      <c r="H368" s="287"/>
      <c r="I368" s="67" t="s">
        <v>36</v>
      </c>
      <c r="J368" s="170"/>
      <c r="K368" s="79"/>
      <c r="L368" s="137" t="s">
        <v>1047</v>
      </c>
      <c r="M368" s="137" t="s">
        <v>1047</v>
      </c>
      <c r="N368" s="137" t="s">
        <v>1047</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1050</v>
      </c>
      <c r="N390" s="66" t="s">
        <v>1051</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1047</v>
      </c>
      <c r="N391" s="70" t="s">
        <v>1047</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704</v>
      </c>
      <c r="K392" s="81" t="str">
        <f t="shared" ref="K392:K397" si="12">IF(OR(COUNTIF(L392:N392,"未確認")&gt;0,COUNTIF(L392:N392,"~*")&gt;0),"※","")</f>
        <v/>
      </c>
      <c r="L392" s="147">
        <v>233</v>
      </c>
      <c r="M392" s="147">
        <v>235</v>
      </c>
      <c r="N392" s="147">
        <v>236</v>
      </c>
    </row>
    <row r="393" spans="1:22" s="83" customFormat="1" ht="34.5" customHeight="1">
      <c r="A393" s="249" t="s">
        <v>773</v>
      </c>
      <c r="B393" s="84"/>
      <c r="C393" s="370"/>
      <c r="D393" s="380"/>
      <c r="E393" s="320" t="s">
        <v>224</v>
      </c>
      <c r="F393" s="321"/>
      <c r="G393" s="321"/>
      <c r="H393" s="322"/>
      <c r="I393" s="343"/>
      <c r="J393" s="140">
        <f t="shared" si="11"/>
        <v>704</v>
      </c>
      <c r="K393" s="81" t="str">
        <f t="shared" si="12"/>
        <v/>
      </c>
      <c r="L393" s="147">
        <v>233</v>
      </c>
      <c r="M393" s="147">
        <v>235</v>
      </c>
      <c r="N393" s="147">
        <v>236</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c r="N395" s="147">
        <v>0</v>
      </c>
    </row>
    <row r="396" spans="1:22" s="83" customFormat="1" ht="34.5" customHeight="1">
      <c r="A396" s="250" t="s">
        <v>776</v>
      </c>
      <c r="B396" s="1"/>
      <c r="C396" s="370"/>
      <c r="D396" s="320" t="s">
        <v>227</v>
      </c>
      <c r="E396" s="321"/>
      <c r="F396" s="321"/>
      <c r="G396" s="321"/>
      <c r="H396" s="322"/>
      <c r="I396" s="343"/>
      <c r="J396" s="140">
        <f t="shared" si="11"/>
        <v>53072</v>
      </c>
      <c r="K396" s="81" t="str">
        <f t="shared" si="12"/>
        <v/>
      </c>
      <c r="L396" s="147">
        <v>17647</v>
      </c>
      <c r="M396" s="147">
        <v>17690</v>
      </c>
      <c r="N396" s="147">
        <v>17735</v>
      </c>
    </row>
    <row r="397" spans="1:22" s="83" customFormat="1" ht="34.5" customHeight="1">
      <c r="A397" s="250" t="s">
        <v>777</v>
      </c>
      <c r="B397" s="119"/>
      <c r="C397" s="370"/>
      <c r="D397" s="320" t="s">
        <v>228</v>
      </c>
      <c r="E397" s="321"/>
      <c r="F397" s="321"/>
      <c r="G397" s="321"/>
      <c r="H397" s="322"/>
      <c r="I397" s="344"/>
      <c r="J397" s="140">
        <f t="shared" si="11"/>
        <v>713</v>
      </c>
      <c r="K397" s="81" t="str">
        <f t="shared" si="12"/>
        <v/>
      </c>
      <c r="L397" s="147">
        <v>239</v>
      </c>
      <c r="M397" s="147">
        <v>235</v>
      </c>
      <c r="N397" s="147">
        <v>239</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1050</v>
      </c>
      <c r="N403" s="66" t="s">
        <v>1051</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1047</v>
      </c>
      <c r="N404" s="70" t="s">
        <v>1047</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704</v>
      </c>
      <c r="K405" s="81" t="str">
        <f t="shared" ref="K405:K422" si="14">IF(OR(COUNTIF(L405:N405,"未確認")&gt;0,COUNTIF(L405:N405,"~*")&gt;0),"※","")</f>
        <v/>
      </c>
      <c r="L405" s="147">
        <v>233</v>
      </c>
      <c r="M405" s="147">
        <v>235</v>
      </c>
      <c r="N405" s="147">
        <v>236</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c r="N406" s="147">
        <v>0</v>
      </c>
    </row>
    <row r="407" spans="1:22" s="83" customFormat="1" ht="34.5" customHeight="1">
      <c r="A407" s="251" t="s">
        <v>780</v>
      </c>
      <c r="B407" s="119"/>
      <c r="C407" s="369"/>
      <c r="D407" s="369"/>
      <c r="E407" s="320" t="s">
        <v>235</v>
      </c>
      <c r="F407" s="321"/>
      <c r="G407" s="321"/>
      <c r="H407" s="322"/>
      <c r="I407" s="361"/>
      <c r="J407" s="140">
        <f t="shared" si="13"/>
        <v>0</v>
      </c>
      <c r="K407" s="81" t="str">
        <f t="shared" si="14"/>
        <v/>
      </c>
      <c r="L407" s="147">
        <v>0</v>
      </c>
      <c r="M407" s="147">
        <v>0</v>
      </c>
      <c r="N407" s="147">
        <v>0</v>
      </c>
    </row>
    <row r="408" spans="1:22" s="83" customFormat="1" ht="34.5" customHeight="1">
      <c r="A408" s="251" t="s">
        <v>781</v>
      </c>
      <c r="B408" s="119"/>
      <c r="C408" s="369"/>
      <c r="D408" s="369"/>
      <c r="E408" s="320" t="s">
        <v>236</v>
      </c>
      <c r="F408" s="321"/>
      <c r="G408" s="321"/>
      <c r="H408" s="322"/>
      <c r="I408" s="361"/>
      <c r="J408" s="140">
        <f t="shared" si="13"/>
        <v>704</v>
      </c>
      <c r="K408" s="81" t="str">
        <f t="shared" si="14"/>
        <v/>
      </c>
      <c r="L408" s="147">
        <v>233</v>
      </c>
      <c r="M408" s="147">
        <v>235</v>
      </c>
      <c r="N408" s="147">
        <v>236</v>
      </c>
    </row>
    <row r="409" spans="1:22" s="83" customFormat="1" ht="34.5" customHeight="1">
      <c r="A409" s="251" t="s">
        <v>782</v>
      </c>
      <c r="B409" s="119"/>
      <c r="C409" s="369"/>
      <c r="D409" s="369"/>
      <c r="E409" s="317" t="s">
        <v>989</v>
      </c>
      <c r="F409" s="318"/>
      <c r="G409" s="318"/>
      <c r="H409" s="319"/>
      <c r="I409" s="361"/>
      <c r="J409" s="140">
        <f t="shared" si="13"/>
        <v>0</v>
      </c>
      <c r="K409" s="81" t="str">
        <f t="shared" si="14"/>
        <v/>
      </c>
      <c r="L409" s="147">
        <v>0</v>
      </c>
      <c r="M409" s="147">
        <v>0</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713</v>
      </c>
      <c r="K413" s="81" t="str">
        <f t="shared" si="14"/>
        <v/>
      </c>
      <c r="L413" s="147">
        <v>239</v>
      </c>
      <c r="M413" s="147">
        <v>235</v>
      </c>
      <c r="N413" s="147">
        <v>239</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c r="N414" s="147">
        <v>0</v>
      </c>
    </row>
    <row r="415" spans="1:22" s="83" customFormat="1" ht="34.5" customHeight="1">
      <c r="A415" s="251" t="s">
        <v>788</v>
      </c>
      <c r="B415" s="119"/>
      <c r="C415" s="369"/>
      <c r="D415" s="369"/>
      <c r="E415" s="320" t="s">
        <v>242</v>
      </c>
      <c r="F415" s="321"/>
      <c r="G415" s="321"/>
      <c r="H415" s="322"/>
      <c r="I415" s="361"/>
      <c r="J415" s="140">
        <f t="shared" si="13"/>
        <v>444</v>
      </c>
      <c r="K415" s="81" t="str">
        <f t="shared" si="14"/>
        <v/>
      </c>
      <c r="L415" s="147">
        <v>140</v>
      </c>
      <c r="M415" s="147">
        <v>142</v>
      </c>
      <c r="N415" s="147">
        <v>162</v>
      </c>
    </row>
    <row r="416" spans="1:22" s="83" customFormat="1" ht="34.5" customHeight="1">
      <c r="A416" s="251" t="s">
        <v>789</v>
      </c>
      <c r="B416" s="119"/>
      <c r="C416" s="369"/>
      <c r="D416" s="369"/>
      <c r="E416" s="320" t="s">
        <v>243</v>
      </c>
      <c r="F416" s="321"/>
      <c r="G416" s="321"/>
      <c r="H416" s="322"/>
      <c r="I416" s="361"/>
      <c r="J416" s="140">
        <f t="shared" si="13"/>
        <v>123</v>
      </c>
      <c r="K416" s="81" t="str">
        <f t="shared" si="14"/>
        <v/>
      </c>
      <c r="L416" s="147">
        <v>52</v>
      </c>
      <c r="M416" s="147">
        <v>34</v>
      </c>
      <c r="N416" s="147">
        <v>37</v>
      </c>
    </row>
    <row r="417" spans="1:22" s="83" customFormat="1" ht="34.5" customHeight="1">
      <c r="A417" s="251" t="s">
        <v>790</v>
      </c>
      <c r="B417" s="119"/>
      <c r="C417" s="369"/>
      <c r="D417" s="369"/>
      <c r="E417" s="320" t="s">
        <v>244</v>
      </c>
      <c r="F417" s="321"/>
      <c r="G417" s="321"/>
      <c r="H417" s="322"/>
      <c r="I417" s="361"/>
      <c r="J417" s="140">
        <f t="shared" si="13"/>
        <v>50</v>
      </c>
      <c r="K417" s="81" t="str">
        <f t="shared" si="14"/>
        <v/>
      </c>
      <c r="L417" s="147">
        <v>25</v>
      </c>
      <c r="M417" s="147">
        <v>13</v>
      </c>
      <c r="N417" s="147">
        <v>12</v>
      </c>
    </row>
    <row r="418" spans="1:22" s="83" customFormat="1" ht="34.5" customHeight="1">
      <c r="A418" s="251" t="s">
        <v>791</v>
      </c>
      <c r="B418" s="119"/>
      <c r="C418" s="369"/>
      <c r="D418" s="369"/>
      <c r="E418" s="320" t="s">
        <v>245</v>
      </c>
      <c r="F418" s="321"/>
      <c r="G418" s="321"/>
      <c r="H418" s="322"/>
      <c r="I418" s="361"/>
      <c r="J418" s="140">
        <f t="shared" si="13"/>
        <v>10</v>
      </c>
      <c r="K418" s="81" t="str">
        <f t="shared" si="14"/>
        <v/>
      </c>
      <c r="L418" s="147">
        <v>0</v>
      </c>
      <c r="M418" s="147">
        <v>7</v>
      </c>
      <c r="N418" s="147">
        <v>3</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72</v>
      </c>
      <c r="K420" s="81" t="str">
        <f t="shared" si="14"/>
        <v/>
      </c>
      <c r="L420" s="147">
        <v>18</v>
      </c>
      <c r="M420" s="147">
        <v>32</v>
      </c>
      <c r="N420" s="147">
        <v>22</v>
      </c>
    </row>
    <row r="421" spans="1:22" s="83" customFormat="1" ht="34.5" customHeight="1">
      <c r="A421" s="251" t="s">
        <v>794</v>
      </c>
      <c r="B421" s="119"/>
      <c r="C421" s="369"/>
      <c r="D421" s="369"/>
      <c r="E421" s="320" t="s">
        <v>247</v>
      </c>
      <c r="F421" s="321"/>
      <c r="G421" s="321"/>
      <c r="H421" s="322"/>
      <c r="I421" s="361"/>
      <c r="J421" s="140">
        <f t="shared" si="13"/>
        <v>0</v>
      </c>
      <c r="K421" s="81" t="str">
        <f t="shared" si="14"/>
        <v/>
      </c>
      <c r="L421" s="147">
        <v>0</v>
      </c>
      <c r="M421" s="147">
        <v>0</v>
      </c>
      <c r="N421" s="147">
        <v>0</v>
      </c>
    </row>
    <row r="422" spans="1:22" s="83" customFormat="1" ht="34.5" customHeight="1">
      <c r="A422" s="251" t="s">
        <v>795</v>
      </c>
      <c r="B422" s="119"/>
      <c r="C422" s="369"/>
      <c r="D422" s="369"/>
      <c r="E422" s="320" t="s">
        <v>166</v>
      </c>
      <c r="F422" s="321"/>
      <c r="G422" s="321"/>
      <c r="H422" s="322"/>
      <c r="I422" s="362"/>
      <c r="J422" s="140">
        <f t="shared" si="13"/>
        <v>14</v>
      </c>
      <c r="K422" s="81" t="str">
        <f t="shared" si="14"/>
        <v/>
      </c>
      <c r="L422" s="147">
        <v>4</v>
      </c>
      <c r="M422" s="147">
        <v>7</v>
      </c>
      <c r="N422" s="147">
        <v>3</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1050</v>
      </c>
      <c r="N428" s="66" t="s">
        <v>1051</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1047</v>
      </c>
      <c r="N429" s="70" t="s">
        <v>1047</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713</v>
      </c>
      <c r="K430" s="193" t="str">
        <f>IF(OR(COUNTIF(L430:N430,"未確認")&gt;0,COUNTIF(L430:N430,"~*")&gt;0),"※","")</f>
        <v/>
      </c>
      <c r="L430" s="147">
        <v>239</v>
      </c>
      <c r="M430" s="147">
        <v>235</v>
      </c>
      <c r="N430" s="147">
        <v>239</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51</v>
      </c>
      <c r="K431" s="193" t="str">
        <f>IF(OR(COUNTIF(L431:N431,"未確認")&gt;0,COUNTIF(L431:N431,"~*")&gt;0),"※","")</f>
        <v/>
      </c>
      <c r="L431" s="147">
        <v>13</v>
      </c>
      <c r="M431" s="147">
        <v>22</v>
      </c>
      <c r="N431" s="147">
        <v>16</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19</v>
      </c>
      <c r="K432" s="193" t="str">
        <f>IF(OR(COUNTIF(L432:N432,"未確認")&gt;0,COUNTIF(L432:N432,"~*")&gt;0),"※","")</f>
        <v/>
      </c>
      <c r="L432" s="147">
        <v>3</v>
      </c>
      <c r="M432" s="147">
        <v>10</v>
      </c>
      <c r="N432" s="147">
        <v>6</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269</v>
      </c>
      <c r="K433" s="193" t="str">
        <f>IF(OR(COUNTIF(L433:N433,"未確認")&gt;0,COUNTIF(L433:N433,"~*")&gt;0),"※","")</f>
        <v/>
      </c>
      <c r="L433" s="147">
        <v>99</v>
      </c>
      <c r="M433" s="147">
        <v>93</v>
      </c>
      <c r="N433" s="147">
        <v>77</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374</v>
      </c>
      <c r="K434" s="193" t="str">
        <f>IF(OR(COUNTIF(L434:N434,"未確認")&gt;0,COUNTIF(L434:N434,"~*")&gt;0),"※","")</f>
        <v/>
      </c>
      <c r="L434" s="147">
        <v>124</v>
      </c>
      <c r="M434" s="147">
        <v>110</v>
      </c>
      <c r="N434" s="147">
        <v>140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1050</v>
      </c>
      <c r="N441" s="66" t="s">
        <v>1051</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1047</v>
      </c>
      <c r="N442" s="70" t="s">
        <v>1047</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1050</v>
      </c>
      <c r="N466" s="66" t="s">
        <v>1051</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1047</v>
      </c>
      <c r="N467" s="70" t="s">
        <v>1047</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0</v>
      </c>
      <c r="K468" s="201" t="str">
        <f t="shared" ref="K468:K475" si="16">IF(OR(COUNTIF(L468:N468,"未確認")&gt;0,COUNTIF(L468:N468,"*")&gt;0),"※","")</f>
        <v/>
      </c>
      <c r="L468" s="117">
        <v>0</v>
      </c>
      <c r="M468" s="117">
        <v>0</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1050</v>
      </c>
      <c r="N502" s="66" t="s">
        <v>1051</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1047</v>
      </c>
      <c r="N503" s="70" t="s">
        <v>1047</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1050</v>
      </c>
      <c r="N514" s="66" t="s">
        <v>1051</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1047</v>
      </c>
      <c r="N515" s="70" t="s">
        <v>1047</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1050</v>
      </c>
      <c r="N520" s="66" t="s">
        <v>1051</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1047</v>
      </c>
      <c r="N521" s="70" t="s">
        <v>1047</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1050</v>
      </c>
      <c r="N525" s="66" t="s">
        <v>1051</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1047</v>
      </c>
      <c r="N526" s="70" t="s">
        <v>1047</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1050</v>
      </c>
      <c r="N530" s="66" t="s">
        <v>1051</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1047</v>
      </c>
      <c r="N531" s="70" t="s">
        <v>1047</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1050</v>
      </c>
      <c r="N543" s="66" t="s">
        <v>1051</v>
      </c>
    </row>
    <row r="544" spans="1:22" s="1" customFormat="1" ht="20.25" customHeight="1">
      <c r="A544" s="243"/>
      <c r="C544" s="62"/>
      <c r="D544" s="3"/>
      <c r="E544" s="3"/>
      <c r="F544" s="3"/>
      <c r="G544" s="3"/>
      <c r="H544" s="287"/>
      <c r="I544" s="67" t="s">
        <v>36</v>
      </c>
      <c r="J544" s="68"/>
      <c r="K544" s="186"/>
      <c r="L544" s="70" t="s">
        <v>1047</v>
      </c>
      <c r="M544" s="70" t="s">
        <v>1047</v>
      </c>
      <c r="N544" s="70" t="s">
        <v>1047</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1045</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t="s">
        <v>533</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t="s">
        <v>533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t="s">
        <v>533</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t="s">
        <v>533</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t="s">
        <v>533</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t="s">
        <v>533</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1050</v>
      </c>
      <c r="N588" s="66" t="s">
        <v>1051</v>
      </c>
    </row>
    <row r="589" spans="1:22" s="1" customFormat="1" ht="20.25" customHeight="1">
      <c r="A589" s="243"/>
      <c r="C589" s="62"/>
      <c r="D589" s="3"/>
      <c r="E589" s="3"/>
      <c r="F589" s="3"/>
      <c r="G589" s="3"/>
      <c r="H589" s="287"/>
      <c r="I589" s="67" t="s">
        <v>36</v>
      </c>
      <c r="J589" s="68"/>
      <c r="K589" s="186"/>
      <c r="L589" s="70" t="s">
        <v>1047</v>
      </c>
      <c r="M589" s="70" t="s">
        <v>1047</v>
      </c>
      <c r="N589" s="70" t="s">
        <v>1047</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0</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0</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0</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0</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0</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1050</v>
      </c>
      <c r="N611" s="66" t="s">
        <v>1051</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1047</v>
      </c>
      <c r="N612" s="70" t="s">
        <v>1047</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1050</v>
      </c>
      <c r="N629" s="66" t="s">
        <v>1051</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1047</v>
      </c>
      <c r="N630" s="70" t="s">
        <v>1047</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
      </c>
      <c r="L631" s="117">
        <v>0</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1050</v>
      </c>
      <c r="N644" s="66" t="s">
        <v>1051</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1047</v>
      </c>
      <c r="N645" s="70" t="s">
        <v>1047</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198</v>
      </c>
      <c r="K646" s="201" t="str">
        <f t="shared" ref="K646:K660" si="33">IF(OR(COUNTIF(L646:N646,"未確認")&gt;0,COUNTIF(L646:N646,"*")&gt;0),"※","")</f>
        <v/>
      </c>
      <c r="L646" s="117">
        <v>65</v>
      </c>
      <c r="M646" s="117">
        <v>70</v>
      </c>
      <c r="N646" s="117">
        <v>63</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76</v>
      </c>
      <c r="K648" s="201" t="str">
        <f t="shared" si="33"/>
        <v/>
      </c>
      <c r="L648" s="117">
        <v>26</v>
      </c>
      <c r="M648" s="117">
        <v>26</v>
      </c>
      <c r="N648" s="117">
        <v>24</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v>0</v>
      </c>
    </row>
    <row r="650" spans="1:22" s="118" customFormat="1" ht="84" customHeight="1">
      <c r="A650" s="252" t="s">
        <v>929</v>
      </c>
      <c r="B650" s="84"/>
      <c r="C650" s="295"/>
      <c r="D650" s="297"/>
      <c r="E650" s="320" t="s">
        <v>941</v>
      </c>
      <c r="F650" s="321"/>
      <c r="G650" s="321"/>
      <c r="H650" s="322"/>
      <c r="I650" s="122" t="s">
        <v>458</v>
      </c>
      <c r="J650" s="116">
        <f t="shared" si="32"/>
        <v>117</v>
      </c>
      <c r="K650" s="201" t="str">
        <f t="shared" si="33"/>
        <v/>
      </c>
      <c r="L650" s="117">
        <v>36</v>
      </c>
      <c r="M650" s="117">
        <v>42</v>
      </c>
      <c r="N650" s="117">
        <v>39</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40</v>
      </c>
      <c r="K655" s="201" t="str">
        <f t="shared" si="33"/>
        <v/>
      </c>
      <c r="L655" s="117">
        <v>11</v>
      </c>
      <c r="M655" s="117">
        <v>15</v>
      </c>
      <c r="N655" s="117">
        <v>14</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v>0</v>
      </c>
      <c r="M657" s="117">
        <v>0</v>
      </c>
      <c r="N657" s="117" t="s">
        <v>541</v>
      </c>
    </row>
    <row r="658" spans="1:22" s="118" customFormat="1" ht="56.15" customHeight="1">
      <c r="A658" s="252" t="s">
        <v>946</v>
      </c>
      <c r="B658" s="84"/>
      <c r="C658" s="320" t="s">
        <v>471</v>
      </c>
      <c r="D658" s="321"/>
      <c r="E658" s="321"/>
      <c r="F658" s="321"/>
      <c r="G658" s="321"/>
      <c r="H658" s="322"/>
      <c r="I658" s="122" t="s">
        <v>472</v>
      </c>
      <c r="J658" s="116">
        <f t="shared" si="32"/>
        <v>16</v>
      </c>
      <c r="K658" s="201" t="str">
        <f t="shared" si="33"/>
        <v>※</v>
      </c>
      <c r="L658" s="117" t="s">
        <v>541</v>
      </c>
      <c r="M658" s="117">
        <v>16</v>
      </c>
      <c r="N658" s="117" t="s">
        <v>541</v>
      </c>
    </row>
    <row r="659" spans="1:22" s="118" customFormat="1" ht="70" customHeight="1">
      <c r="A659" s="252" t="s">
        <v>947</v>
      </c>
      <c r="B659" s="84"/>
      <c r="C659" s="317" t="s">
        <v>1002</v>
      </c>
      <c r="D659" s="318"/>
      <c r="E659" s="318"/>
      <c r="F659" s="318"/>
      <c r="G659" s="318"/>
      <c r="H659" s="319"/>
      <c r="I659" s="122" t="s">
        <v>476</v>
      </c>
      <c r="J659" s="116">
        <f t="shared" si="32"/>
        <v>71</v>
      </c>
      <c r="K659" s="201" t="str">
        <f t="shared" si="33"/>
        <v/>
      </c>
      <c r="L659" s="117">
        <v>0</v>
      </c>
      <c r="M659" s="117">
        <v>71</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1050</v>
      </c>
      <c r="N665" s="66" t="s">
        <v>1051</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1047</v>
      </c>
      <c r="N666" s="70" t="s">
        <v>1047</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c r="N667" s="98" t="s">
        <v>539</v>
      </c>
    </row>
    <row r="668" spans="1:22" s="83" customFormat="1" ht="56.15" customHeight="1">
      <c r="A668" s="251" t="s">
        <v>951</v>
      </c>
      <c r="B668" s="84"/>
      <c r="C668" s="317" t="s">
        <v>481</v>
      </c>
      <c r="D668" s="318"/>
      <c r="E668" s="318"/>
      <c r="F668" s="318"/>
      <c r="G668" s="318"/>
      <c r="H668" s="319"/>
      <c r="I668" s="138" t="s">
        <v>482</v>
      </c>
      <c r="J668" s="223"/>
      <c r="K668" s="224"/>
      <c r="L668" s="225">
        <v>100</v>
      </c>
      <c r="M668" s="225">
        <v>100</v>
      </c>
      <c r="N668" s="225">
        <v>100</v>
      </c>
    </row>
    <row r="669" spans="1:22" s="83" customFormat="1" ht="56.15" customHeight="1">
      <c r="A669" s="251" t="s">
        <v>952</v>
      </c>
      <c r="B669" s="84"/>
      <c r="C669" s="317" t="s">
        <v>483</v>
      </c>
      <c r="D669" s="318"/>
      <c r="E669" s="318"/>
      <c r="F669" s="318"/>
      <c r="G669" s="318"/>
      <c r="H669" s="319"/>
      <c r="I669" s="138" t="s">
        <v>484</v>
      </c>
      <c r="J669" s="223"/>
      <c r="K669" s="224"/>
      <c r="L669" s="300">
        <v>8.3000000000000007</v>
      </c>
      <c r="M669" s="300">
        <v>8.51</v>
      </c>
      <c r="N669" s="300">
        <v>8.4</v>
      </c>
    </row>
    <row r="670" spans="1:22" s="83" customFormat="1" ht="60" customHeight="1">
      <c r="A670" s="251" t="s">
        <v>953</v>
      </c>
      <c r="B670" s="84"/>
      <c r="C670" s="323" t="s">
        <v>485</v>
      </c>
      <c r="D670" s="324"/>
      <c r="E670" s="324"/>
      <c r="F670" s="324"/>
      <c r="G670" s="324"/>
      <c r="H670" s="325"/>
      <c r="I670" s="326" t="s">
        <v>1030</v>
      </c>
      <c r="J670" s="223"/>
      <c r="K670" s="224"/>
      <c r="L670" s="301">
        <v>239</v>
      </c>
      <c r="M670" s="301">
        <v>233</v>
      </c>
      <c r="N670" s="301">
        <v>237</v>
      </c>
    </row>
    <row r="671" spans="1:22" s="83" customFormat="1" ht="35.15" customHeight="1">
      <c r="A671" s="251" t="s">
        <v>954</v>
      </c>
      <c r="B671" s="84"/>
      <c r="C671" s="227"/>
      <c r="D671" s="228"/>
      <c r="E671" s="323" t="s">
        <v>487</v>
      </c>
      <c r="F671" s="324"/>
      <c r="G671" s="324"/>
      <c r="H671" s="325"/>
      <c r="I671" s="327"/>
      <c r="J671" s="223"/>
      <c r="K671" s="224"/>
      <c r="L671" s="301">
        <v>80</v>
      </c>
      <c r="M671" s="301">
        <v>58</v>
      </c>
      <c r="N671" s="301">
        <v>93</v>
      </c>
    </row>
    <row r="672" spans="1:22" s="83" customFormat="1" ht="25.75" customHeight="1">
      <c r="A672" s="251" t="s">
        <v>955</v>
      </c>
      <c r="B672" s="84"/>
      <c r="C672" s="229"/>
      <c r="D672" s="286"/>
      <c r="E672" s="329"/>
      <c r="F672" s="330"/>
      <c r="G672" s="331" t="s">
        <v>1003</v>
      </c>
      <c r="H672" s="332"/>
      <c r="I672" s="328"/>
      <c r="J672" s="223"/>
      <c r="K672" s="224"/>
      <c r="L672" s="301">
        <v>34</v>
      </c>
      <c r="M672" s="301">
        <v>31</v>
      </c>
      <c r="N672" s="301">
        <v>65</v>
      </c>
    </row>
    <row r="673" spans="1:22" s="115" customFormat="1" ht="80.150000000000006" customHeight="1">
      <c r="A673" s="251" t="s">
        <v>956</v>
      </c>
      <c r="B673" s="84"/>
      <c r="C673" s="323" t="s">
        <v>1027</v>
      </c>
      <c r="D673" s="324"/>
      <c r="E673" s="324"/>
      <c r="F673" s="324"/>
      <c r="G673" s="324"/>
      <c r="H673" s="325"/>
      <c r="I673" s="326" t="s">
        <v>1031</v>
      </c>
      <c r="J673" s="223"/>
      <c r="K673" s="224"/>
      <c r="L673" s="301">
        <v>324</v>
      </c>
      <c r="M673" s="301">
        <v>324</v>
      </c>
      <c r="N673" s="301">
        <v>324</v>
      </c>
    </row>
    <row r="674" spans="1:22" s="115" customFormat="1" ht="34.5" customHeight="1">
      <c r="A674" s="251" t="s">
        <v>957</v>
      </c>
      <c r="B674" s="84"/>
      <c r="C674" s="289"/>
      <c r="D674" s="291"/>
      <c r="E674" s="317" t="s">
        <v>1004</v>
      </c>
      <c r="F674" s="318"/>
      <c r="G674" s="318"/>
      <c r="H674" s="319"/>
      <c r="I674" s="333"/>
      <c r="J674" s="223"/>
      <c r="K674" s="224"/>
      <c r="L674" s="301">
        <v>239</v>
      </c>
      <c r="M674" s="301">
        <v>239</v>
      </c>
      <c r="N674" s="301">
        <v>239</v>
      </c>
    </row>
    <row r="675" spans="1:22" s="83" customFormat="1" ht="56.15" customHeight="1">
      <c r="A675" s="251" t="s">
        <v>958</v>
      </c>
      <c r="B675" s="84"/>
      <c r="C675" s="317" t="s">
        <v>1005</v>
      </c>
      <c r="D675" s="318"/>
      <c r="E675" s="318"/>
      <c r="F675" s="318"/>
      <c r="G675" s="318"/>
      <c r="H675" s="319"/>
      <c r="I675" s="138" t="s">
        <v>492</v>
      </c>
      <c r="J675" s="223"/>
      <c r="K675" s="224"/>
      <c r="L675" s="302">
        <v>39.03</v>
      </c>
      <c r="M675" s="302">
        <v>39.03</v>
      </c>
      <c r="N675" s="302">
        <v>39.03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1050</v>
      </c>
      <c r="N681" s="66" t="s">
        <v>1051</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1047</v>
      </c>
      <c r="N682" s="70" t="s">
        <v>1047</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1050</v>
      </c>
      <c r="N691" s="66" t="s">
        <v>1051</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1047</v>
      </c>
      <c r="N692" s="70" t="s">
        <v>1047</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1050</v>
      </c>
      <c r="N704" s="66" t="s">
        <v>1051</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1047</v>
      </c>
      <c r="N705" s="70" t="s">
        <v>1047</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DB59F401-DBF7-4D5A-9854-03DCB347F821}"/>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2019-12-23T00:55:28Z</dcterms:modified>
</cp:coreProperties>
</file>