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D4323BA-9DE8-4CBC-A088-5A00B23EC97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<sst xmlns="http://schemas.openxmlformats.org/spreadsheetml/2006/main" count="2949" uniqueCount="1047">
  <si>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</si>
  <si>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</si>
  <si>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</si>
  <si>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</si>
  <si>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</si>
  <si>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</si>
  <si>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</si>
  <si>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</si>
  <si>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</si>
  <si>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</si>
  <si>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</si>
  <si>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</si>
  <si>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</si>
  <si>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</si>
  <si>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</si>
  <si>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</si>
  <si>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</si>
  <si>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</si>
  <si>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</si>
  <si>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</si>
  <si>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</si>
  <si>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</si>
  <si>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</si>
  <si>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</si>
  <si>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</si>
  <si>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</si>
  <si>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</si>
  <si>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</si>
  <si>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</si>
  <si>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</si>
  <si>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</si>
  <si>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</si>
  <si>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</si>
  <si>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</si>
  <si>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</si>
  <si>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</si>
  <si>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</si>
  <si>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</si>
  <si>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</si>
  <si>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</si>
  <si>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</si>
  <si>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</si>
  <si>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</si>
  <si>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</si>
  <si>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</si>
  <si>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</si>
  <si>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</si>
  <si>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</si>
  <si>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</si>
  <si>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</si>
  <si>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</si>
  <si>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</si>
  <si>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</si>
  <si>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</si>
  <si>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</si>
  <si>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</si>
  <si>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</si>
  <si>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</si>
  <si>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</si>
  <si>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</si>
  <si>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</si>
  <si>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</si>
  <si>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</si>
  <si>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</si>
  <si>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</si>
  <si>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</si>
  <si>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</si>
  <si>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</si>
  <si>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</si>
  <si>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</si>
  <si>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</si>
  <si>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</si>
  <si>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</si>
  <si>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</si>
  <si>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</si>
  <si>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</si>
  <si>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</si>
  <si>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</si>
  <si>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</si>
  <si>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</si>
  <si>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</si>
  <si>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</si>
  <si>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</si>
  <si>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</si>
  <si>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</si>
  <si>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</si>
  <si>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</si>
  <si>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</si>
  <si>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</si>
  <si>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</si>
  <si>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</si>
  <si>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</si>
  <si>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</si>
  <si>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</si>
  <si>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</si>
  <si>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</si>
  <si>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</si>
  <si>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</si>
  <si>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</si>
  <si>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</si>
  <si>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</si>
  <si>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</si>
  <si>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</si>
  <si>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</si>
  <si>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</si>
  <si>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</si>
  <si>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</si>
  <si>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</si>
  <si>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</si>
  <si>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</si>
  <si>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</si>
  <si>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</si>
  <si>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</si>
  <si>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</si>
  <si>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</si>
  <si>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</si>
  <si>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</si>
  <si>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</si>
  <si>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</si>
  <si>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</si>
  <si>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</si>
  <si>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</si>
  <si>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</si>
  <si>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</si>
  <si>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</si>
  <si>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</si>
  <si>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</si>
  <si>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</si>
  <si>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</si>
  <si>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</si>
  <si>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</si>
  <si>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</si>
  <si>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</si>
  <si>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</si>
  <si>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</si>
  <si>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</si>
  <si>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</si>
  <si>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</si>
  <si>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</si>
  <si>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</si>
  <si>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</si>
  <si>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</si>
  <si>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</si>
  <si>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</si>
  <si>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</si>
  <si>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</si>
  <si>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</si>
  <si>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</si>
  <si>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</si>
  <si>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</si>
  <si>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</si>
  <si>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</si>
  <si>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</si>
  <si>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</si>
  <si>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</si>
  <si>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</si>
  <si>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</si>
  <si>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</si>
  <si>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</si>
  <si>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</si>
  <si>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</si>
  <si>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</si>
  <si>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</si>
  <si>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</si>
  <si>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</si>
  <si>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</si>
  <si>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</si>
  <si>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</si>
  <si>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</si>
  <si>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</si>
  <si>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</si>
  <si>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</si>
  <si>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</si>
  <si>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</si>
  <si>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</si>
  <si>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</si>
  <si>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</si>
  <si>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</si>
  <si>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</si>
  <si>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</si>
  <si>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</si>
  <si>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</si>
  <si>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</si>
  <si>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</si>
  <si>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</si>
  <si>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</si>
  <si>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</si>
  <si>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</si>
  <si>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</si>
  <si>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</si>
  <si>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</si>
  <si>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</si>
  <si>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</si>
  <si>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</si>
  <si>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</si>
  <si>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</si>
  <si>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</si>
  <si>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</si>
  <si>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</si>
  <si>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</si>
  <si>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</si>
  <si>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</si>
  <si>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</si>
  <si>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</si>
  <si>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</si>
  <si>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</si>
  <si>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</si>
  <si>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</si>
  <si>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</si>
  <si>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</si>
  <si>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</si>
  <si>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</si>
  <si>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</si>
  <si>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</si>
  <si>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</si>
  <si>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</si>
  <si>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</si>
  <si>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</si>
  <si>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</si>
  <si>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</si>
  <si>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</si>
  <si>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</si>
  <si>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</si>
  <si>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</si>
  <si>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</si>
  <si>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</si>
  <si>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</si>
  <si>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</si>
  <si>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</si>
  <si>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</si>
  <si>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</si>
  <si>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</si>
  <si>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</si>
  <si>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</si>
  <si>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</si>
  <si>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</si>
  <si>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</si>
  <si>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</si>
  <si>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</si>
  <si>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</si>
  <si>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</si>
  <si>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</si>
  <si>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</si>
  <si>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</si>
  <si>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</si>
  <si>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</si>
  <si>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</si>
  <si>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</si>
  <si>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</si>
  <si>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</si>
  <si>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</si>
  <si>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</si>
  <si>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</si>
  <si>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</si>
  <si>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</si>
  <si>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</si>
  <si>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</si>
  <si>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</si>
  <si>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</si>
  <si>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</si>
  <si>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</si>
  <si>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</si>
  <si>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</si>
  <si>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</si>
  <si>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</si>
  <si>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</si>
  <si>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</si>
  <si>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</si>
  <si>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</si>
  <si>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</si>
  <si>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</si>
  <si>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</si>
  <si>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</si>
  <si>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</si>
  <si>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</si>
  <si>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</si>
  <si>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</si>
  <si>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</si>
  <si>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</si>
  <si>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</si>
  <si>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</si>
  <si>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</si>
  <si>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</si>
  <si>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</si>
  <si>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</si>
  <si>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</si>
  <si>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</si>
  <si>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</si>
  <si>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</si>
  <si>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</si>
  <si>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</si>
  <si>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</si>
  <si>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</si>
  <si>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</si>
  <si>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</si>
  <si>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</si>
  <si>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</si>
  <si>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</si>
  <si>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</si>
  <si>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</si>
  <si>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</si>
  <si>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</si>
  <si>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</si>
  <si>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</si>
  <si>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</si>
  <si>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</si>
  <si>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</si>
  <si>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</si>
  <si>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</si>
  <si>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</si>
  <si>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</si>
  <si>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</si>
  <si>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</si>
  <si>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</si>
  <si>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</si>
  <si>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</si>
  <si>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</si>
  <si>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</si>
  <si>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</si>
  <si>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</si>
  <si>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</si>
  <si>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</si>
  <si>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</si>
  <si>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</si>
  <si>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</si>
  <si>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</si>
  <si>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</si>
  <si>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</si>
  <si>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</si>
  <si>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</si>
  <si>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</si>
  <si>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</si>
  <si>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</si>
  <si>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</si>
  <si>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</si>
  <si>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</si>
  <si>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</si>
  <si>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</si>
  <si>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</si>
  <si>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</si>
  <si>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</si>
  <si>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</si>
  <si>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</si>
  <si>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</si>
  <si>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</si>
  <si>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</si>
  <si>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</si>
  <si>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</si>
  <si>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</si>
  <si>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</si>
  <si>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</si>
  <si>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</si>
  <si>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</si>
  <si>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</si>
  <si>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</si>
  <si>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</si>
  <si>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</si>
  <si>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</si>
  <si>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</si>
  <si>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</si>
  <si>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</si>
  <si>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</si>
  <si>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</si>
  <si>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</si>
  <si>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</si>
  <si>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</si>
  <si>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</si>
  <si>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</si>
  <si>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</si>
  <si>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</si>
  <si>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</si>
  <si>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</si>
  <si>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</si>
  <si>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</si>
  <si>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</si>
  <si>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</si>
  <si>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</si>
  <si>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</si>
  <si>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</si>
  <si>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</si>
  <si>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</si>
  <si>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</si>
  <si>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</si>
  <si>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</si>
  <si>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</si>
  <si>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</si>
  <si>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</si>
  <si>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</si>
  <si>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</si>
  <si>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</si>
  <si>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</si>
  <si>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</si>
  <si>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</si>
  <si>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</si>
  <si>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</si>
  <si>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</si>
  <si>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</si>
  <si>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</si>
  <si>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</si>
  <si>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</si>
  <si>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</si>
  <si>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</si>
  <si>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</si>
  <si>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</si>
  <si>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</si>
  <si>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</si>
  <si>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</si>
  <si>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</si>
  <si>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</si>
  <si>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</si>
  <si>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</si>
  <si>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</si>
  <si>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</si>
  <si>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</si>
  <si>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</si>
  <si>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</si>
  <si>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</si>
  <si>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</si>
  <si>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</si>
  <si>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</si>
  <si>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</si>
  <si>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</si>
  <si>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</si>
  <si>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</si>
  <si>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</si>
  <si>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</si>
  <si>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</si>
  <si>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</si>
  <si>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</si>
  <si>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</si>
  <si>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</si>
  <si>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</si>
  <si>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</si>
  <si>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</si>
  <si>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</si>
  <si>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</si>
  <si>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</si>
  <si>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</si>
  <si>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</si>
  <si>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</si>
  <si>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</si>
  <si>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</si>
  <si>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</si>
  <si>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</si>
  <si>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</si>
  <si>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</si>
  <si>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</si>
  <si>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</si>
  <si>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</si>
  <si>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</si>
  <si>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</si>
  <si>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</si>
  <si>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</si>
  <si>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</si>
  <si>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</si>
  <si>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</si>
  <si>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</si>
  <si>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</si>
  <si>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</si>
  <si>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</si>
  <si>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</si>
  <si>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</si>
  <si>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</si>
  <si>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</si>
  <si>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</si>
  <si>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</si>
  <si>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</si>
  <si>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</si>
  <si>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</si>
  <si>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</si>
  <si>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</si>
  <si>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</si>
  <si>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</si>
  <si>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</si>
  <si>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</si>
  <si>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</si>
  <si>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</si>
  <si>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</si>
  <si>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</si>
  <si>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</si>
  <si>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</si>
  <si>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</si>
  <si>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</si>
  <si>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</si>
  <si>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</si>
  <si>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</si>
  <si>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</si>
  <si>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</si>
  <si>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</si>
  <si>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</si>
  <si>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</si>
  <si>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</si>
  <si>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</si>
  <si>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</si>
  <si>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</si>
  <si>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</si>
  <si>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</si>
  <si>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</si>
  <si>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</si>
  <si>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</si>
  <si>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</si>
  <si>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</si>
  <si>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</si>
  <si>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</si>
  <si>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</si>
  <si>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</si>
  <si>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</si>
  <si>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</si>
  <si>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</si>
  <si>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</si>
  <si>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</si>
  <si>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</si>
  <si>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</si>
  <si>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</si>
  <si>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</si>
  <si>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</si>
  <si>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</si>
  <si>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</si>
  <si>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</si>
  <si>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</si>
  <si>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</si>
  <si>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</si>
  <si>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</si>
  <si>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</si>
  <si>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</si>
  <si>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</si>
  <si>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</si>
  <si>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</si>
  <si>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</si>
  <si>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</si>
  <si>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</si>
  <si>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</si>
  <si>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</si>
  <si>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</si>
  <si>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</si>
  <si>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</si>
  <si>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</si>
  <si>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</si>
  <si>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</si>
  <si>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</si>
  <si>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</si>
  <si>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</si>
  <si>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</si>
  <si>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</si>
  <si>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</si>
  <si>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</si>
  <si>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</si>
  <si>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</si>
  <si>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</si>
  <si>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</si>
  <si>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</si>
  <si>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</si>
  <si>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</si>
  <si>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</si>
  <si>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</si>
  <si>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</si>
  <si>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</si>
  <si>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</si>
  <si>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</si>
  <si>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</si>
  <si>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</si>
  <si>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</si>
  <si>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</si>
  <si>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</si>
  <si>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</si>
  <si>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</si>
  <si>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</si>
  <si>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</si>
  <si>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</si>
  <si>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</si>
  <si>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</si>
  <si>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</si>
  <si>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</si>
  <si>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</si>
  <si>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</si>
  <si>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</si>
  <si>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</si>
  <si>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</si>
  <si>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</si>
  <si>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</si>
  <si>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</si>
  <si>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</si>
  <si>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</si>
  <si>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</si>
  <si>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</si>
  <si>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</si>
  <si>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</si>
  <si>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</si>
  <si>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</si>
  <si>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</si>
  <si>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</si>
  <si>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</si>
  <si>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</si>
  <si>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</si>
  <si>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</si>
  <si>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</si>
  <si>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</si>
  <si>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</si>
  <si>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</si>
  <si>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</si>
  <si>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</si>
  <si>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</si>
  <si>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</si>
  <si>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</si>
  <si>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</si>
  <si>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</si>
  <si>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</si>
  <si>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</si>
  <si>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</si>
  <si>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</si>
  <si>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</si>
  <si>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</si>
  <si>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</si>
  <si>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</si>
  <si>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</si>
  <si>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</si>
  <si>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</si>
  <si>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</si>
  <si>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</si>
  <si>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</si>
  <si>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</si>
  <si>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</si>
  <si>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</si>
  <si>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</si>
  <si>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</si>
  <si>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</si>
  <si>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</si>
  <si>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</si>
  <si>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</si>
  <si>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</si>
  <si>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</si>
  <si>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</si>
  <si>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</si>
  <si>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</si>
  <si>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</si>
  <si>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</si>
  <si>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</si>
  <si>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</si>
  <si>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</si>
  <si>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</si>
  <si>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</si>
  <si>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</si>
  <si>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</si>
  <si>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</si>
  <si>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</si>
  <si>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</si>
  <si>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</si>
  <si>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</si>
  <si>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</si>
  <si>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</si>
  <si>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</si>
  <si>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</si>
  <si>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</si>
  <si>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</si>
  <si>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</si>
  <si>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</si>
  <si>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</si>
  <si>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</si>
  <si>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</si>
  <si>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</si>
  <si>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</si>
  <si>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</si>
  <si>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</si>
  <si>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</si>
  <si>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</si>
  <si>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</si>
  <si>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</si>
  <si>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</si>
  <si>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</si>
  <si>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</si>
  <si>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</si>
  <si>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</si>
  <si>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</si>
  <si>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</si>
  <si>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</si>
  <si>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</si>
  <si>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</si>
  <si>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</si>
  <si>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</si>
  <si>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</si>
  <si>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</si>
  <si>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</si>
  <si>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</si>
  <si>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</si>
  <si>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</si>
  <si>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</si>
  <si>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</si>
  <si>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</si>
  <si>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</si>
  <si>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</si>
  <si>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</si>
  <si>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</si>
  <si>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</si>
  <si>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</si>
  <si>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</si>
  <si>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</si>
  <si>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</si>
  <si>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</si>
  <si>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</si>
  <si>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</si>
  <si>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</si>
  <si>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</si>
  <si>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</si>
  <si>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</si>
  <si>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</si>
  <si>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</si>
  <si>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</si>
  <si>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</si>
  <si>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</si>
  <si>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</si>
  <si>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</si>
  <si>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</si>
  <si>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</si>
  <si>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</si>
  <si>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</si>
  <si>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</si>
  <si>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</si>
  <si>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</si>
  <si>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</si>
  <si>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</si>
  <si>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</si>
  <si>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</si>
  <si>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</si>
  <si>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</si>
  <si>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</si>
  <si>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</si>
  <si>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</si>
  <si>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</si>
  <si>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</si>
  <si>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</si>
  <si>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</si>
  <si>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</si>
  <si>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</si>
  <si>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</si>
  <si>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</si>
  <si>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</si>
  <si>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</si>
  <si>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</si>
  <si>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</si>
  <si>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</si>
  <si>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</si>
  <si>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</si>
  <si>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</si>
  <si>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</si>
  <si>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</si>
  <si>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</si>
  <si>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</si>
  <si>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</si>
  <si>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</si>
  <si>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</si>
  <si>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</si>
  <si>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</si>
  <si>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</si>
  <si>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</si>
  <si>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</si>
  <si>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</si>
  <si>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</si>
  <si>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</si>
  <si>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</si>
  <si>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</si>
  <si>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</si>
  <si>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</si>
  <si>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</si>
  <si>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</si>
  <si>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</si>
  <si>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</si>
  <si>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</si>
  <si>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</si>
  <si>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</si>
  <si>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</si>
  <si>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</si>
  <si>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</si>
  <si>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</si>
  <si>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</si>
  <si>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</si>
  <si>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</si>
  <si>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</si>
  <si>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</si>
  <si>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</si>
  <si>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</si>
  <si>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</si>
  <si>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</si>
  <si>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</si>
  <si>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</si>
  <si>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</si>
  <si>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</si>
  <si>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</si>
  <si>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</si>
  <si>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</si>
  <si>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</si>
  <si>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</si>
  <si>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</si>
  <si>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</si>
  <si>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</si>
  <si>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</si>
  <si>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</si>
  <si>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</si>
  <si>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</si>
  <si>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</si>
  <si>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</si>
  <si>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</si>
  <si>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</si>
  <si>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</si>
  <si>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</si>
  <si>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</si>
  <si>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</si>
  <si>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</si>
  <si>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</si>
  <si>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</si>
  <si>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</si>
  <si>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</si>
  <si>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</si>
  <si>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</si>
  <si>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</si>
  <si>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</si>
  <si>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</si>
  <si>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</si>
  <si>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</si>
  <si>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</si>
  <si>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</si>
  <si>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</si>
  <si>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</si>
  <si>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</si>
  <si>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</si>
  <si>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</si>
  <si>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</si>
  <si>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</si>
  <si>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</si>
  <si>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</si>
  <si>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</si>
  <si>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</si>
  <si>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</si>
  <si>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</si>
  <si>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</si>
  <si>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</si>
  <si>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</si>
  <si>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</si>
  <si>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</si>
  <si>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</si>
  <si>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</si>
  <si>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</si>
  <si>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</si>
  <si>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</si>
  <si>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</si>
  <si>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</si>
  <si>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</si>
  <si>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</si>
  <si>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</si>
  <si>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</si>
  <si>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</si>
  <si>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</si>
  <si>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</si>
  <si>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</si>
  <si>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</si>
  <si>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</si>
  <si>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</si>
  <si>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</si>
  <si>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</si>
  <si>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</si>
  <si>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</si>
  <si>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</si>
  <si>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</si>
  <si>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</si>
  <si>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</si>
  <si>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</si>
  <si>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</si>
  <si>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</si>
  <si>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</si>
  <si>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</si>
  <si>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</si>
  <si>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</si>
  <si>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</si>
  <si>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</si>
  <si>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</si>
  <si>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</si>
  <si>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</si>
  <si>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</si>
  <si>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</si>
  <si>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</si>
  <si>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</si>
  <si>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</si>
  <si>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</si>
  <si>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</si>
  <si>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</si>
  <si>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</si>
  <si>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</si>
  <si>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</si>
  <si>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</si>
  <si>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</si>
  <si>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</si>
  <si>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</si>
  <si>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</si>
  <si>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</si>
  <si>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</si>
  <si>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</si>
  <si>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</si>
  <si>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</si>
  <si>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</si>
  <si>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</si>
  <si>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</si>
  <si>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</si>
  <si>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</si>
  <si>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</si>
  <si>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</si>
  <si>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</si>
  <si>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</si>
  <si>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</si>
  <si>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</si>
  <si>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</si>
  <si>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</si>
  <si>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</si>
  <si>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</si>
  <si>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</si>
  <si>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</si>
  <si>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</si>
  <si>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</si>
  <si>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</si>
  <si>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</si>
  <si>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</si>
  <si>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</si>
  <si>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</si>
  <si>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</si>
  <si>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</si>
  <si>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</si>
  <si>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</si>
  <si>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</si>
  <si>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</si>
  <si>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</si>
  <si>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</si>
  <si>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</si>
  <si>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</si>
  <si>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</si>
  <si>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</si>
  <si>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</si>
  <si>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</si>
  <si>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</si>
  <si>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</si>
  <si>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</si>
  <si>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</si>
  <si>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</si>
  <si>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</si>
  <si>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</si>
  <si>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</si>
  <si>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</si>
  <si>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</si>
  <si>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</si>
  <si>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</si>
  <si>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</si>
  <si>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</si>
  <si>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</si>
  <si>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</si>
  <si>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</si>
  <si>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</si>
  <si>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</si>
  <si>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</si>
  <si>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</si>
  <si>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</si>
  <si>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</si>
  <si>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</si>
  <si>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</si>
  <si>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</si>
  <si>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</si>
  <si>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</si>
  <si>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</si>
  <si>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</si>
  <si>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</si>
  <si>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</si>
  <si>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</si>
  <si>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</si>
  <si>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</si>
  <si>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</si>
  <si>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</si>
  <si>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</si>
  <si>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</si>
  <si>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</si>
  <si>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</si>
  <si>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</si>
  <si>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</si>
  <si>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</si>
  <si>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</si>
  <si>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</si>
  <si>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</si>
  <si>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</si>
  <si>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</si>
  <si>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</si>
  <si>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</si>
  <si>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</si>
  <si>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</si>
  <si>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</si>
  <si>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</si>
  <si>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</si>
  <si>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</si>
  <si>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</si>
  <si>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</si>
  <si>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</si>
  <si>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</si>
  <si>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</si>
  <si>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</si>
  <si>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</si>
  <si>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</si>
  <si>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</si>
  <si>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</si>
  <si>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</si>
  <si>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</si>
  <si>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</si>
  <si>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</si>
  <si>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</si>
  <si>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</si>
  <si>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</si>
  <si>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</si>
  <si>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</si>
  <si>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</si>
  <si>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</si>
  <si>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</si>
  <si>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</si>
  <si>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</si>
  <si>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</si>
  <si>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</si>
  <si>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</si>
  <si>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</si>
  <si>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</si>
  <si>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</si>
  <si>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</si>
  <si>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</si>
  <si>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</si>
  <si>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</si>
  <si>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</si>
  <si>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</si>
  <si>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</si>
  <si>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</si>
  <si>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</si>
  <si>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</si>
  <si>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</si>
  <si>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</si>
  <si>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</si>
  <si>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</si>
  <si>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</si>
  <si>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済生会兵庫県病院</t>
    <phoneticPr fontId="3"/>
  </si>
  <si>
    <t>〒651-1302 神戸市北区藤原台中町５丁目１番地１</t>
    <phoneticPr fontId="3"/>
  </si>
  <si>
    <t>〇</t>
  </si>
  <si>
    <t>済生会</t>
  </si>
  <si>
    <t>産婦人科</t>
  </si>
  <si>
    <t>急性期一般入院料１</t>
  </si>
  <si>
    <t>ＤＰＣ標準病院群</t>
  </si>
  <si>
    <t>有</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</si>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</sst>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1041</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44</v>
      </c>
      <c r="K145" s="264" t="str">
        <f t="shared" ref="K145:K176" si="3">IF(OR(COUNTIF(L145:L145,"未確認")&gt;0,COUNTIF(L145:L145,"~*")&gt;0),"※","")</f>
        <v/>
      </c>
      <c r="L145" s="117">
        <v>44</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1044</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1044</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1.1100000000000001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3</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v>
      </c>
      <c r="K269" s="81" t="str">
        <f t="shared" si="8"/>
        <v/>
      </c>
      <c r="L269" s="147">
        <v>3</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23</v>
      </c>
      <c r="K275" s="81" t="str">
        <f t="shared" si="8"/>
        <v/>
      </c>
      <c r="L275" s="147">
        <v>23</v>
      </c>
    </row>
    <row r="276" spans="1:12" s="83" customFormat="1" ht="34.5" customHeight="1">
      <c r="A276" s="249" t="s">
        <v>728</v>
      </c>
      <c r="B276" s="84"/>
      <c r="C276" s="371"/>
      <c r="D276" s="371"/>
      <c r="E276" s="371"/>
      <c r="F276" s="371"/>
      <c r="G276" s="370" t="s">
        <v>148</v>
      </c>
      <c r="H276" s="370"/>
      <c r="I276" s="403"/>
      <c r="J276" s="266">
        <f t="shared" si="9"/>
        <v>0.6</v>
      </c>
      <c r="K276" s="81" t="str">
        <f t="shared" si="8"/>
        <v/>
      </c>
      <c r="L276" s="148">
        <v>0.6</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10</v>
      </c>
      <c r="K287" s="81" t="str">
        <f t="shared" si="8"/>
        <v/>
      </c>
      <c r="L287" s="141"/>
    </row>
    <row r="288" spans="1:12" s="83" customFormat="1" ht="34.5" customHeight="1">
      <c r="A288" s="244" t="s">
        <v>734</v>
      </c>
      <c r="B288" s="84"/>
      <c r="C288" s="373"/>
      <c r="D288" s="373"/>
      <c r="E288" s="373"/>
      <c r="F288" s="373"/>
      <c r="G288" s="370" t="s">
        <v>148</v>
      </c>
      <c r="H288" s="370"/>
      <c r="I288" s="403"/>
      <c r="J288" s="266">
        <v>3</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11</v>
      </c>
      <c r="M297" s="147">
        <v>15</v>
      </c>
      <c r="N297" s="147">
        <v>16</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0.86</v>
      </c>
      <c r="M298" s="148">
        <v>8.5299999999999994</v>
      </c>
      <c r="N298" s="148">
        <v>3.88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3.07</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1</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1</v>
      </c>
      <c r="M313" s="147">
        <v>0</v>
      </c>
      <c r="N313" s="147">
        <v>4</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2</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5</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5</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1</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1041</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1303</v>
      </c>
      <c r="K392" s="81" t="str">
        <f t="shared" ref="K392:K397" si="11">IF(OR(COUNTIF(L392:L392,"未確認")&gt;0,COUNTIF(L392:L392,"~*")&gt;0),"※","")</f>
        <v/>
      </c>
      <c r="L392" s="147">
        <v>1303</v>
      </c>
    </row>
    <row r="393" spans="1:22" s="83" customFormat="1" ht="34.5" customHeight="1">
      <c r="A393" s="249" t="s">
        <v>773</v>
      </c>
      <c r="B393" s="84"/>
      <c r="C393" s="369"/>
      <c r="D393" s="379"/>
      <c r="E393" s="319" t="s">
        <v>224</v>
      </c>
      <c r="F393" s="320"/>
      <c r="G393" s="320"/>
      <c r="H393" s="321"/>
      <c r="I393" s="342"/>
      <c r="J393" s="140">
        <f t="shared" si="10"/>
        <v>690</v>
      </c>
      <c r="K393" s="81" t="str">
        <f t="shared" si="11"/>
        <v/>
      </c>
      <c r="L393" s="147">
        <v>690</v>
      </c>
    </row>
    <row r="394" spans="1:22" s="83" customFormat="1" ht="34.5" customHeight="1">
      <c r="A394" s="250" t="s">
        <v>774</v>
      </c>
      <c r="B394" s="84"/>
      <c r="C394" s="369"/>
      <c r="D394" s="380"/>
      <c r="E394" s="319" t="s">
        <v>225</v>
      </c>
      <c r="F394" s="320"/>
      <c r="G394" s="320"/>
      <c r="H394" s="321"/>
      <c r="I394" s="342"/>
      <c r="J394" s="140">
        <f t="shared" si="10"/>
        <v>136</v>
      </c>
      <c r="K394" s="81" t="str">
        <f t="shared" si="11"/>
        <v/>
      </c>
      <c r="L394" s="147">
        <v>136</v>
      </c>
    </row>
    <row r="395" spans="1:22" s="83" customFormat="1" ht="34.5" customHeight="1">
      <c r="A395" s="250" t="s">
        <v>775</v>
      </c>
      <c r="B395" s="84"/>
      <c r="C395" s="369"/>
      <c r="D395" s="381"/>
      <c r="E395" s="319" t="s">
        <v>226</v>
      </c>
      <c r="F395" s="320"/>
      <c r="G395" s="320"/>
      <c r="H395" s="321"/>
      <c r="I395" s="342"/>
      <c r="J395" s="140">
        <f t="shared" si="10"/>
        <v>477</v>
      </c>
      <c r="K395" s="81" t="str">
        <f t="shared" si="11"/>
        <v/>
      </c>
      <c r="L395" s="147">
        <v>477</v>
      </c>
    </row>
    <row r="396" spans="1:22" s="83" customFormat="1" ht="34.5" customHeight="1">
      <c r="A396" s="250" t="s">
        <v>776</v>
      </c>
      <c r="B396" s="1"/>
      <c r="C396" s="369"/>
      <c r="D396" s="319" t="s">
        <v>227</v>
      </c>
      <c r="E396" s="320"/>
      <c r="F396" s="320"/>
      <c r="G396" s="320"/>
      <c r="H396" s="321"/>
      <c r="I396" s="342"/>
      <c r="J396" s="140">
        <f t="shared" si="10"/>
        <v>10003</v>
      </c>
      <c r="K396" s="81" t="str">
        <f t="shared" si="11"/>
        <v/>
      </c>
      <c r="L396" s="147">
        <v>10003</v>
      </c>
    </row>
    <row r="397" spans="1:22" s="83" customFormat="1" ht="34.5" customHeight="1">
      <c r="A397" s="250" t="s">
        <v>777</v>
      </c>
      <c r="B397" s="119"/>
      <c r="C397" s="369"/>
      <c r="D397" s="319" t="s">
        <v>228</v>
      </c>
      <c r="E397" s="320"/>
      <c r="F397" s="320"/>
      <c r="G397" s="320"/>
      <c r="H397" s="321"/>
      <c r="I397" s="343"/>
      <c r="J397" s="140">
        <f t="shared" si="10"/>
        <v>1284</v>
      </c>
      <c r="K397" s="81" t="str">
        <f t="shared" si="11"/>
        <v/>
      </c>
      <c r="L397" s="147">
        <v>1284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1303</v>
      </c>
      <c r="K405" s="81" t="str">
        <f t="shared" ref="K405:K422" si="13">IF(OR(COUNTIF(L405:L405,"未確認")&gt;0,COUNTIF(L405:L405,"~*")&gt;0),"※","")</f>
        <v/>
      </c>
      <c r="L405" s="147">
        <v>1303</v>
      </c>
    </row>
    <row r="406" spans="1:22" s="83" customFormat="1" ht="34.5" customHeight="1">
      <c r="A406" s="251" t="s">
        <v>779</v>
      </c>
      <c r="B406" s="119"/>
      <c r="C406" s="368"/>
      <c r="D406" s="374" t="s">
        <v>233</v>
      </c>
      <c r="E406" s="376" t="s">
        <v>234</v>
      </c>
      <c r="F406" s="377"/>
      <c r="G406" s="377"/>
      <c r="H406" s="378"/>
      <c r="I406" s="360"/>
      <c r="J406" s="140">
        <f t="shared" si="12"/>
        <v>58</v>
      </c>
      <c r="K406" s="81" t="str">
        <f t="shared" si="13"/>
        <v/>
      </c>
      <c r="L406" s="147">
        <v>58</v>
      </c>
    </row>
    <row r="407" spans="1:22" s="83" customFormat="1" ht="34.5" customHeight="1">
      <c r="A407" s="251" t="s">
        <v>780</v>
      </c>
      <c r="B407" s="119"/>
      <c r="C407" s="368"/>
      <c r="D407" s="368"/>
      <c r="E407" s="319" t="s">
        <v>235</v>
      </c>
      <c r="F407" s="320"/>
      <c r="G407" s="320"/>
      <c r="H407" s="321"/>
      <c r="I407" s="360"/>
      <c r="J407" s="140">
        <f t="shared" si="12"/>
        <v>708</v>
      </c>
      <c r="K407" s="81" t="str">
        <f t="shared" si="13"/>
        <v/>
      </c>
      <c r="L407" s="147">
        <v>708</v>
      </c>
    </row>
    <row r="408" spans="1:22" s="83" customFormat="1" ht="34.5" customHeight="1">
      <c r="A408" s="251" t="s">
        <v>781</v>
      </c>
      <c r="B408" s="119"/>
      <c r="C408" s="368"/>
      <c r="D408" s="368"/>
      <c r="E408" s="319" t="s">
        <v>236</v>
      </c>
      <c r="F408" s="320"/>
      <c r="G408" s="320"/>
      <c r="H408" s="321"/>
      <c r="I408" s="360"/>
      <c r="J408" s="140">
        <f t="shared" si="12"/>
        <v>31</v>
      </c>
      <c r="K408" s="81" t="str">
        <f t="shared" si="13"/>
        <v/>
      </c>
      <c r="L408" s="147">
        <v>31</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506</v>
      </c>
      <c r="K411" s="81" t="str">
        <f t="shared" si="13"/>
        <v/>
      </c>
      <c r="L411" s="147">
        <v>506</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1284</v>
      </c>
      <c r="K413" s="81" t="str">
        <f t="shared" si="13"/>
        <v/>
      </c>
      <c r="L413" s="147">
        <v>1284</v>
      </c>
    </row>
    <row r="414" spans="1:22" s="83" customFormat="1" ht="34.5" customHeight="1">
      <c r="A414" s="251" t="s">
        <v>787</v>
      </c>
      <c r="B414" s="119"/>
      <c r="C414" s="368"/>
      <c r="D414" s="374" t="s">
        <v>240</v>
      </c>
      <c r="E414" s="376" t="s">
        <v>241</v>
      </c>
      <c r="F414" s="377"/>
      <c r="G414" s="377"/>
      <c r="H414" s="378"/>
      <c r="I414" s="360"/>
      <c r="J414" s="140">
        <f t="shared" si="12"/>
        <v>37</v>
      </c>
      <c r="K414" s="81" t="str">
        <f t="shared" si="13"/>
        <v/>
      </c>
      <c r="L414" s="147">
        <v>37</v>
      </c>
    </row>
    <row r="415" spans="1:22" s="83" customFormat="1" ht="34.5" customHeight="1">
      <c r="A415" s="251" t="s">
        <v>788</v>
      </c>
      <c r="B415" s="119"/>
      <c r="C415" s="368"/>
      <c r="D415" s="368"/>
      <c r="E415" s="319" t="s">
        <v>242</v>
      </c>
      <c r="F415" s="320"/>
      <c r="G415" s="320"/>
      <c r="H415" s="321"/>
      <c r="I415" s="360"/>
      <c r="J415" s="140">
        <f t="shared" si="12"/>
        <v>1239</v>
      </c>
      <c r="K415" s="81" t="str">
        <f t="shared" si="13"/>
        <v/>
      </c>
      <c r="L415" s="147">
        <v>1239</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1247</v>
      </c>
      <c r="K430" s="193" t="str">
        <f>IF(OR(COUNTIF(L430:L430,"未確認")&gt;0,COUNTIF(L430:L430,"~*")&gt;0),"※","")</f>
        <v/>
      </c>
      <c r="L430" s="147">
        <v>1247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1247</v>
      </c>
      <c r="K433" s="193" t="str">
        <f>IF(OR(COUNTIF(L433:L433,"未確認")&gt;0,COUNTIF(L433:L433,"~*")&gt;0),"※","")</f>
        <v/>
      </c>
      <c r="L433" s="147">
        <v>1247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18</v>
      </c>
      <c r="K468" s="201" t="str">
        <f t="shared" ref="K468:K475" si="15">IF(OR(COUNTIF(L468:L468,"未確認")&gt;0,COUNTIF(L468:L468,"*")&gt;0),"※","")</f>
        <v/>
      </c>
      <c r="L468" s="117">
        <v>18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19</v>
      </c>
      <c r="K479" s="201" t="str">
        <f t="shared" si="17"/>
        <v/>
      </c>
      <c r="L479" s="117">
        <v>19</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11</v>
      </c>
      <c r="K505" s="201" t="str">
        <f t="shared" si="20"/>
        <v/>
      </c>
      <c r="L505" s="117">
        <v>11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41</v>
      </c>
      <c r="K527" s="201" t="str">
        <f>IF(OR(COUNTIF(L527:L527,"未確認")&gt;0,COUNTIF(L527:L527,"*")&gt;0),"※","")</f>
        <v/>
      </c>
      <c r="L527" s="117">
        <v>41</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1041</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t="str">
        <f t="shared" ref="J545:J557" si="23">IF(SUM(L545:L545)=0,IF(COUNTIF(L545:L545,"未確認")&gt;0,"未確認",IF(COUNTIF(L545:L545,"~*")&gt;0,"*",SUM(L545:L545))),SUM(L545:L545))</f>
        <v>*</v>
      </c>
      <c r="K545" s="201" t="str">
        <f t="shared" ref="K545:K557" si="24">IF(OR(COUNTIF(L545:L545,"未確認")&gt;0,COUNTIF(L545:L545,"*")&gt;0),"※","")</f>
        <v>※</v>
      </c>
      <c r="L545" s="117" t="s">
        <v>541</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29.4</v>
      </c>
    </row>
    <row r="561" spans="1:12" s="91" customFormat="1" ht="34.5" customHeight="1">
      <c r="A561" s="251" t="s">
        <v>871</v>
      </c>
      <c r="B561" s="119"/>
      <c r="C561" s="209"/>
      <c r="D561" s="330" t="s">
        <v>377</v>
      </c>
      <c r="E561" s="341"/>
      <c r="F561" s="341"/>
      <c r="G561" s="341"/>
      <c r="H561" s="331"/>
      <c r="I561" s="342"/>
      <c r="J561" s="207"/>
      <c r="K561" s="210"/>
      <c r="L561" s="211">
        <v>27.5</v>
      </c>
    </row>
    <row r="562" spans="1:12" s="91" customFormat="1" ht="34.5" customHeight="1">
      <c r="A562" s="251" t="s">
        <v>872</v>
      </c>
      <c r="B562" s="119"/>
      <c r="C562" s="209"/>
      <c r="D562" s="330" t="s">
        <v>992</v>
      </c>
      <c r="E562" s="341"/>
      <c r="F562" s="341"/>
      <c r="G562" s="341"/>
      <c r="H562" s="331"/>
      <c r="I562" s="342"/>
      <c r="J562" s="207"/>
      <c r="K562" s="210"/>
      <c r="L562" s="211">
        <v>9.8000000000000007</v>
      </c>
    </row>
    <row r="563" spans="1:12" s="91" customFormat="1" ht="34.5" customHeight="1">
      <c r="A563" s="251" t="s">
        <v>873</v>
      </c>
      <c r="B563" s="119"/>
      <c r="C563" s="209"/>
      <c r="D563" s="330" t="s">
        <v>379</v>
      </c>
      <c r="E563" s="341"/>
      <c r="F563" s="341"/>
      <c r="G563" s="341"/>
      <c r="H563" s="331"/>
      <c r="I563" s="342"/>
      <c r="J563" s="207"/>
      <c r="K563" s="210"/>
      <c r="L563" s="211">
        <v>19.600000000000001</v>
      </c>
    </row>
    <row r="564" spans="1:12" s="91" customFormat="1" ht="34.5" customHeight="1">
      <c r="A564" s="251" t="s">
        <v>874</v>
      </c>
      <c r="B564" s="119"/>
      <c r="C564" s="209"/>
      <c r="D564" s="330" t="s">
        <v>380</v>
      </c>
      <c r="E564" s="341"/>
      <c r="F564" s="341"/>
      <c r="G564" s="341"/>
      <c r="H564" s="331"/>
      <c r="I564" s="342"/>
      <c r="J564" s="207"/>
      <c r="K564" s="210"/>
      <c r="L564" s="211">
        <v>35.299999999999997</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35.299999999999997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1041</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1407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326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4858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1525</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1384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11</v>
      </c>
      <c r="K632" s="201" t="str">
        <f t="shared" si="30"/>
        <v/>
      </c>
      <c r="L632" s="117">
        <v>11</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078C726-5DB2-4452-A628-549B3B35D27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2019-12-23T00:50:01Z</dcterms:modified>
</cp:coreProperties>
</file>