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5142DA-70D7-4DF8-A876-C556ED89BB1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<sst xmlns="http://schemas.openxmlformats.org/spreadsheetml/2006/main" count="3217" uniqueCount="1053">
  <si>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</si>
  <si>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</si>
  <si>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</si>
  <si>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</si>
  <si>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</si>
  <si>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</si>
  <si>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</si>
  <si>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</si>
  <si>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</si>
  <si>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</si>
  <si>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</si>
  <si>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</si>
  <si>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</si>
  <si>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</si>
  <si>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</si>
  <si>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</si>
  <si>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</si>
  <si>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</si>
  <si>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</si>
  <si>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</si>
  <si>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</si>
  <si>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</si>
  <si>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</si>
  <si>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</si>
  <si>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</si>
  <si>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</si>
  <si>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</si>
  <si>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</si>
  <si>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</si>
  <si>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</si>
  <si>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</si>
  <si>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</si>
  <si>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</si>
  <si>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</si>
  <si>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</si>
  <si>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</si>
  <si>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</si>
  <si>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</si>
  <si>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</si>
  <si>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</si>
  <si>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</si>
  <si>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</si>
  <si>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</si>
  <si>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</si>
  <si>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</si>
  <si>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</si>
  <si>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</si>
  <si>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</si>
  <si>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</si>
  <si>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</si>
  <si>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</si>
  <si>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</si>
  <si>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</si>
  <si>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</si>
  <si>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</si>
  <si>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</si>
  <si>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</si>
  <si>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</si>
  <si>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</si>
  <si>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</si>
  <si>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</si>
  <si>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</si>
  <si>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</si>
  <si>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</si>
  <si>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</si>
  <si>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</si>
  <si>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</si>
  <si>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</si>
  <si>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</si>
  <si>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</si>
  <si>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</si>
  <si>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</si>
  <si>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</si>
  <si>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</si>
  <si>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</si>
  <si>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</si>
  <si>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</si>
  <si>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</si>
  <si>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</si>
  <si>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</si>
  <si>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</si>
  <si>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</si>
  <si>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</si>
  <si>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</si>
  <si>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</si>
  <si>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</si>
  <si>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</si>
  <si>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</si>
  <si>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</si>
  <si>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</si>
  <si>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</si>
  <si>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</si>
  <si>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</si>
  <si>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</si>
  <si>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</si>
  <si>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</si>
  <si>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</si>
  <si>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</si>
  <si>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</si>
  <si>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</si>
  <si>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</si>
  <si>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</si>
  <si>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</si>
  <si>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</si>
  <si>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</si>
  <si>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</si>
  <si>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</si>
  <si>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</si>
  <si>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</si>
  <si>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</si>
  <si>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</si>
  <si>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</si>
  <si>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</si>
  <si>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</si>
  <si>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</si>
  <si>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</si>
  <si>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</si>
  <si>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</si>
  <si>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</si>
  <si>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</si>
  <si>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</si>
  <si>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</si>
  <si>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</si>
  <si>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</si>
  <si>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</si>
  <si>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</si>
  <si>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</si>
  <si>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</si>
  <si>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</si>
  <si>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</si>
  <si>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</si>
  <si>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</si>
  <si>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</si>
  <si>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</si>
  <si>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</si>
  <si>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</si>
  <si>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</si>
  <si>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</si>
  <si>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</si>
  <si>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</si>
  <si>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</si>
  <si>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</si>
  <si>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</si>
  <si>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</si>
  <si>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</si>
  <si>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</si>
  <si>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</si>
  <si>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</si>
  <si>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</si>
  <si>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</si>
  <si>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</si>
  <si>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</si>
  <si>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</si>
  <si>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</si>
  <si>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</si>
  <si>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</si>
  <si>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</si>
  <si>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</si>
  <si>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</si>
  <si>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</si>
  <si>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</si>
  <si>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</si>
  <si>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</si>
  <si>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</si>
  <si>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</si>
  <si>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</si>
  <si>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</si>
  <si>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</si>
  <si>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</si>
  <si>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</si>
  <si>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</si>
  <si>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</si>
  <si>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</si>
  <si>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</si>
  <si>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</si>
  <si>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</si>
  <si>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</si>
  <si>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</si>
  <si>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</si>
  <si>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</si>
  <si>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</si>
  <si>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</si>
  <si>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</si>
  <si>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</si>
  <si>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</si>
  <si>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</si>
  <si>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</si>
  <si>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</si>
  <si>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</si>
  <si>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</si>
  <si>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</si>
  <si>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</si>
  <si>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</si>
  <si>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</si>
  <si>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</si>
  <si>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</si>
  <si>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</si>
  <si>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</si>
  <si>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</si>
  <si>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</si>
  <si>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</si>
  <si>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</si>
  <si>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</si>
  <si>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</si>
  <si>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</si>
  <si>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</si>
  <si>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</si>
  <si>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</si>
  <si>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</si>
  <si>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</si>
  <si>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</si>
  <si>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</si>
  <si>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</si>
  <si>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</si>
  <si>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</si>
  <si>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</si>
  <si>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</si>
  <si>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</si>
  <si>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</si>
  <si>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</si>
  <si>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</si>
  <si>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</si>
  <si>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</si>
  <si>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</si>
  <si>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</si>
  <si>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</si>
  <si>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</si>
  <si>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</si>
  <si>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</si>
  <si>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</si>
  <si>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</si>
  <si>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</si>
  <si>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</si>
  <si>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</si>
  <si>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</si>
  <si>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</si>
  <si>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</si>
  <si>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</si>
  <si>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</si>
  <si>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</si>
  <si>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</si>
  <si>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</si>
  <si>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</si>
  <si>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</si>
  <si>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</si>
  <si>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</si>
  <si>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</si>
  <si>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</si>
  <si>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</si>
  <si>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</si>
  <si>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</si>
  <si>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</si>
  <si>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</si>
  <si>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</si>
  <si>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</si>
  <si>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</si>
  <si>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</si>
  <si>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</si>
  <si>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</si>
  <si>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</si>
  <si>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</si>
  <si>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</si>
  <si>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</si>
  <si>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</si>
  <si>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</si>
  <si>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</si>
  <si>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</si>
  <si>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</si>
  <si>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</si>
  <si>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</si>
  <si>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</si>
  <si>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</si>
  <si>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</si>
  <si>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</si>
  <si>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</si>
  <si>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</si>
  <si>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</si>
  <si>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</si>
  <si>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</si>
  <si>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</si>
  <si>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</si>
  <si>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</si>
  <si>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</si>
  <si>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</si>
  <si>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</si>
  <si>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</si>
  <si>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</si>
  <si>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</si>
  <si>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</si>
  <si>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</si>
  <si>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</si>
  <si>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</si>
  <si>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</si>
  <si>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</si>
  <si>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</si>
  <si>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</si>
  <si>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</si>
  <si>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</si>
  <si>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</si>
  <si>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</si>
  <si>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</si>
  <si>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</si>
  <si>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</si>
  <si>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</si>
  <si>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</si>
  <si>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</si>
  <si>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</si>
  <si>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</si>
  <si>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</si>
  <si>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</si>
  <si>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</si>
  <si>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</si>
  <si>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</si>
  <si>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</si>
  <si>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</si>
  <si>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</si>
  <si>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</si>
  <si>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</si>
  <si>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</si>
  <si>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</si>
  <si>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</si>
  <si>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</si>
  <si>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</si>
  <si>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</si>
  <si>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</si>
  <si>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</si>
  <si>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</si>
  <si>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</si>
  <si>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</si>
  <si>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</si>
  <si>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</si>
  <si>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</si>
  <si>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</si>
  <si>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</si>
  <si>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</si>
  <si>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</si>
  <si>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</si>
  <si>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</si>
  <si>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</si>
  <si>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</si>
  <si>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</si>
  <si>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</si>
  <si>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</si>
  <si>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</si>
  <si>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</si>
  <si>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</si>
  <si>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</si>
  <si>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</si>
  <si>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</si>
  <si>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</si>
  <si>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</si>
  <si>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</si>
  <si>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</si>
  <si>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</si>
  <si>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</si>
  <si>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</si>
  <si>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</si>
  <si>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</si>
  <si>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</si>
  <si>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</si>
  <si>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</si>
  <si>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</si>
  <si>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</si>
  <si>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</si>
  <si>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</si>
  <si>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</si>
  <si>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</si>
  <si>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</si>
  <si>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</si>
  <si>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</si>
  <si>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</si>
  <si>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</si>
  <si>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</si>
  <si>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</si>
  <si>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</si>
  <si>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</si>
  <si>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</si>
  <si>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</si>
  <si>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</si>
  <si>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</si>
  <si>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</si>
  <si>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</si>
  <si>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</si>
  <si>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</si>
  <si>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</si>
  <si>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</si>
  <si>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</si>
  <si>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</si>
  <si>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</si>
  <si>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</si>
  <si>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</si>
  <si>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</si>
  <si>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</si>
  <si>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</si>
  <si>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</si>
  <si>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</si>
  <si>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</si>
  <si>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</si>
  <si>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</si>
  <si>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</si>
  <si>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</si>
  <si>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</si>
  <si>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</si>
  <si>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</si>
  <si>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</si>
  <si>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</si>
  <si>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</si>
  <si>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</si>
  <si>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</si>
  <si>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</si>
  <si>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</si>
  <si>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</si>
  <si>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</si>
  <si>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</si>
  <si>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</si>
  <si>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</si>
  <si>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</si>
  <si>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</si>
  <si>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</si>
  <si>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</si>
  <si>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</si>
  <si>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</si>
  <si>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</si>
  <si>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</si>
  <si>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</si>
  <si>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</si>
  <si>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</si>
  <si>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</si>
  <si>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</si>
  <si>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</si>
  <si>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</si>
  <si>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</si>
  <si>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</si>
  <si>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</si>
  <si>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</si>
  <si>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</si>
  <si>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</si>
  <si>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</si>
  <si>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</si>
  <si>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</si>
  <si>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</si>
  <si>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</si>
  <si>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</si>
  <si>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</si>
  <si>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</si>
  <si>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</si>
  <si>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</si>
  <si>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</si>
  <si>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</si>
  <si>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</si>
  <si>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</si>
  <si>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</si>
  <si>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</si>
  <si>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</si>
  <si>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</si>
  <si>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</si>
  <si>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</si>
  <si>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</si>
  <si>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</si>
  <si>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</si>
  <si>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</si>
  <si>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</si>
  <si>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</si>
  <si>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</si>
  <si>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</si>
  <si>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</si>
  <si>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</si>
  <si>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</si>
  <si>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</si>
  <si>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</si>
  <si>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</si>
  <si>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</si>
  <si>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</si>
  <si>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</si>
  <si>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</si>
  <si>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</si>
  <si>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</si>
  <si>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</si>
  <si>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</si>
  <si>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</si>
  <si>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</si>
  <si>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</si>
  <si>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</si>
  <si>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</si>
  <si>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</si>
  <si>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</si>
  <si>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</si>
  <si>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</si>
  <si>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</si>
  <si>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</si>
  <si>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</si>
  <si>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</si>
  <si>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</si>
  <si>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</si>
  <si>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</si>
  <si>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</si>
  <si>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</si>
  <si>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</si>
  <si>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</si>
  <si>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</si>
  <si>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</si>
  <si>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</si>
  <si>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</si>
  <si>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</si>
  <si>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</si>
  <si>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</si>
  <si>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</si>
  <si>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</si>
  <si>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</si>
  <si>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</si>
  <si>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</si>
  <si>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</si>
  <si>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</si>
  <si>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</si>
  <si>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</si>
  <si>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</si>
  <si>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</si>
  <si>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</si>
  <si>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</si>
  <si>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</si>
  <si>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</si>
  <si>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</si>
  <si>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</si>
  <si>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</si>
  <si>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</si>
  <si>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</si>
  <si>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</si>
  <si>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</si>
  <si>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</si>
  <si>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</si>
  <si>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</si>
  <si>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</si>
  <si>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</si>
  <si>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</si>
  <si>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</si>
  <si>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</si>
  <si>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</si>
  <si>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</si>
  <si>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</si>
  <si>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</si>
  <si>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</si>
  <si>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</si>
  <si>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</si>
  <si>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</si>
  <si>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</si>
  <si>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</si>
  <si>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</si>
  <si>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</si>
  <si>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</si>
  <si>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</si>
  <si>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</si>
  <si>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</si>
  <si>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</si>
  <si>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</si>
  <si>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</si>
  <si>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</si>
  <si>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</si>
  <si>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</si>
  <si>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</si>
  <si>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</si>
  <si>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</si>
  <si>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</si>
  <si>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</si>
  <si>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</si>
  <si>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</si>
  <si>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</si>
  <si>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</si>
  <si>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</si>
  <si>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</si>
  <si>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</si>
  <si>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</si>
  <si>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</si>
  <si>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</si>
  <si>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</si>
  <si>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</si>
  <si>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</si>
  <si>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</si>
  <si>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</si>
  <si>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</si>
  <si>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</si>
  <si>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</si>
  <si>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</si>
  <si>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</si>
  <si>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</si>
  <si>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</si>
  <si>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</si>
  <si>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</si>
  <si>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</si>
  <si>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</si>
  <si>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</si>
  <si>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</si>
  <si>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</si>
  <si>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</si>
  <si>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</si>
  <si>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</si>
  <si>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</si>
  <si>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</si>
  <si>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</si>
  <si>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</si>
  <si>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</si>
  <si>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</si>
  <si>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</si>
  <si>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</si>
  <si>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</si>
  <si>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</si>
  <si>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</si>
  <si>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</si>
  <si>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</si>
  <si>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</si>
  <si>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</si>
  <si>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</si>
  <si>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</si>
  <si>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</si>
  <si>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</si>
  <si>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</si>
  <si>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</si>
  <si>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</si>
  <si>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</si>
  <si>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</si>
  <si>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</si>
  <si>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</si>
  <si>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</si>
  <si>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</si>
  <si>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</si>
  <si>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</si>
  <si>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</si>
  <si>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</si>
  <si>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</si>
  <si>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</si>
  <si>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</si>
  <si>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</si>
  <si>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</si>
  <si>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</si>
  <si>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</si>
  <si>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</si>
  <si>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</si>
  <si>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</si>
  <si>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</si>
  <si>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</si>
  <si>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</si>
  <si>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</si>
  <si>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</si>
  <si>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</si>
  <si>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</si>
  <si>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</si>
  <si>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</si>
  <si>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</si>
  <si>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</si>
  <si>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</si>
  <si>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</si>
  <si>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</si>
  <si>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</si>
  <si>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</si>
  <si>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</si>
  <si>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</si>
  <si>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</si>
  <si>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</si>
  <si>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</si>
  <si>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</si>
  <si>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</si>
  <si>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</si>
  <si>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</si>
  <si>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</si>
  <si>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</si>
  <si>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</si>
  <si>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</si>
  <si>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</si>
  <si>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</si>
  <si>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</si>
  <si>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</si>
  <si>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</si>
  <si>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</si>
  <si>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</si>
  <si>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</si>
  <si>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</si>
  <si>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</si>
  <si>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</si>
  <si>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</si>
  <si>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</si>
  <si>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</si>
  <si>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</si>
  <si>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</si>
  <si>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</si>
  <si>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</si>
  <si>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</si>
  <si>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</si>
  <si>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</si>
  <si>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</si>
  <si>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</si>
  <si>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</si>
  <si>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</si>
  <si>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</si>
  <si>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</si>
  <si>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</si>
  <si>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</si>
  <si>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</si>
  <si>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</si>
  <si>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</si>
  <si>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</si>
  <si>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</si>
  <si>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</si>
  <si>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</si>
  <si>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</si>
  <si>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</si>
  <si>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</si>
  <si>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</si>
  <si>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</si>
  <si>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</si>
  <si>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</si>
  <si>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</si>
  <si>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</si>
  <si>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</si>
  <si>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</si>
  <si>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</si>
  <si>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</si>
  <si>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</si>
  <si>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</si>
  <si>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</si>
  <si>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</si>
  <si>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</si>
  <si>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</si>
  <si>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</si>
  <si>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</si>
  <si>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</si>
  <si>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</si>
  <si>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</si>
  <si>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</si>
  <si>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</si>
  <si>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</si>
  <si>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</si>
  <si>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</si>
  <si>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</si>
  <si>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</si>
  <si>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</si>
  <si>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</si>
  <si>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</si>
  <si>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</si>
  <si>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</si>
  <si>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</si>
  <si>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</si>
  <si>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</si>
  <si>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</si>
  <si>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</si>
  <si>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</si>
  <si>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</si>
  <si>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</si>
  <si>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</si>
  <si>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</si>
  <si>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</si>
  <si>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</si>
  <si>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</si>
  <si>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</si>
  <si>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</si>
  <si>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</si>
  <si>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</si>
  <si>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</si>
  <si>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</si>
  <si>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</si>
  <si>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</si>
  <si>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</si>
  <si>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</si>
  <si>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</si>
  <si>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</si>
  <si>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</si>
  <si>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</si>
  <si>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</si>
  <si>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</si>
  <si>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</si>
  <si>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</si>
  <si>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</si>
  <si>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</si>
  <si>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</si>
  <si>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</si>
  <si>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</si>
  <si>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</si>
  <si>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</si>
  <si>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</si>
  <si>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</si>
  <si>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</si>
  <si>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</si>
  <si>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</si>
  <si>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</si>
  <si>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</si>
  <si>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</si>
  <si>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</si>
  <si>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</si>
  <si>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</si>
  <si>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</si>
  <si>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</si>
  <si>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</si>
  <si>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</si>
  <si>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</si>
  <si>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</si>
  <si>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</si>
  <si>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</si>
  <si>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</si>
  <si>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</si>
  <si>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</si>
  <si>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</si>
  <si>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</si>
  <si>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</si>
  <si>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</si>
  <si>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</si>
  <si>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</si>
  <si>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</si>
  <si>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</si>
  <si>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</si>
  <si>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</si>
  <si>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</si>
  <si>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</si>
  <si>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</si>
  <si>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</si>
  <si>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</si>
  <si>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</si>
  <si>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</si>
  <si>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</si>
  <si>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</si>
  <si>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</si>
  <si>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</si>
  <si>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</si>
  <si>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</si>
  <si>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</si>
  <si>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</si>
  <si>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</si>
  <si>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</si>
  <si>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</si>
  <si>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</si>
  <si>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</si>
  <si>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</si>
  <si>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</si>
  <si>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</si>
  <si>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</si>
  <si>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</si>
  <si>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</si>
  <si>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</si>
  <si>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</si>
  <si>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</si>
  <si>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</si>
  <si>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</si>
  <si>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</si>
  <si>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</si>
  <si>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</si>
  <si>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</si>
  <si>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</si>
  <si>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</si>
  <si>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</si>
  <si>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</si>
  <si>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</si>
  <si>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</si>
  <si>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</si>
  <si>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</si>
  <si>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</si>
  <si>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</si>
  <si>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</si>
  <si>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</si>
  <si>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</si>
  <si>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</si>
  <si>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</si>
  <si>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</si>
  <si>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</si>
  <si>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</si>
  <si>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</si>
  <si>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</si>
  <si>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</si>
  <si>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</si>
  <si>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</si>
  <si>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</si>
  <si>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</si>
  <si>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</si>
  <si>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</si>
  <si>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</si>
  <si>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</si>
  <si>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</si>
  <si>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</si>
  <si>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</si>
  <si>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</si>
  <si>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</si>
  <si>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</si>
  <si>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</si>
  <si>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</si>
  <si>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</si>
  <si>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</si>
  <si>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</si>
  <si>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</si>
  <si>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</si>
  <si>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</si>
  <si>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</si>
  <si>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</si>
  <si>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</si>
  <si>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</si>
  <si>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</si>
  <si>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</si>
  <si>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</si>
  <si>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</si>
  <si>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</si>
  <si>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</si>
  <si>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</si>
  <si>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</si>
  <si>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</si>
  <si>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</si>
  <si>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</si>
  <si>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</si>
  <si>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</si>
  <si>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</si>
  <si>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</si>
  <si>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</si>
  <si>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</si>
  <si>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</si>
  <si>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</si>
  <si>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</si>
  <si>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</si>
  <si>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</si>
  <si>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</si>
  <si>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</si>
  <si>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</si>
  <si>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</si>
  <si>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</si>
  <si>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</si>
  <si>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</si>
  <si>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</si>
  <si>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</si>
  <si>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</si>
  <si>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</si>
  <si>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</si>
  <si>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</si>
  <si>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</si>
  <si>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</si>
  <si>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</si>
  <si>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</si>
  <si>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</si>
  <si>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</si>
  <si>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</si>
  <si>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</si>
  <si>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</si>
  <si>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</si>
  <si>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</si>
  <si>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</si>
  <si>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</si>
  <si>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</si>
  <si>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</si>
  <si>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</si>
  <si>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</si>
  <si>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</si>
  <si>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</si>
  <si>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</si>
  <si>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</si>
  <si>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</si>
  <si>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</si>
  <si>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</si>
  <si>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</si>
  <si>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</si>
  <si>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</si>
  <si>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</si>
  <si>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</si>
  <si>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</si>
  <si>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</si>
  <si>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</si>
  <si>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</si>
  <si>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</si>
  <si>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</si>
  <si>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</si>
  <si>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</si>
  <si>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</si>
  <si>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</si>
  <si>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</si>
  <si>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</si>
  <si>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</si>
  <si>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</si>
  <si>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</si>
  <si>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</si>
  <si>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</si>
  <si>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</si>
  <si>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</si>
  <si>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</si>
  <si>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</si>
  <si>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</si>
  <si>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</si>
  <si>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</si>
  <si>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</si>
  <si>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</si>
  <si>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</si>
  <si>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</si>
  <si>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</si>
  <si>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</si>
  <si>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</si>
  <si>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</si>
  <si>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</si>
  <si>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</si>
  <si>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</si>
  <si>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</si>
  <si>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</si>
  <si>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</si>
  <si>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</si>
  <si>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</si>
  <si>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</si>
  <si>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</si>
  <si>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</si>
  <si>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</si>
  <si>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</si>
  <si>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</si>
  <si>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</si>
  <si>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</si>
  <si>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</si>
  <si>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</si>
  <si>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</si>
  <si>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</si>
  <si>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</si>
  <si>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</si>
  <si>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</si>
  <si>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</si>
  <si>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</si>
  <si>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</si>
  <si>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</si>
  <si>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</si>
  <si>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</si>
  <si>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</si>
  <si>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</si>
  <si>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</si>
  <si>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</si>
  <si>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</si>
  <si>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</si>
  <si>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</si>
  <si>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</si>
  <si>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</si>
  <si>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</si>
  <si>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</si>
  <si>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</si>
  <si>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</si>
  <si>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</si>
  <si>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</si>
  <si>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</si>
  <si>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</si>
  <si>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</si>
  <si>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</si>
  <si>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</si>
  <si>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</si>
  <si>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</si>
  <si>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宝塚磯病院</t>
    <phoneticPr fontId="3"/>
  </si>
  <si>
    <t>〒665-0033 宝塚市伊孑志4丁目3番1号</t>
    <phoneticPr fontId="3"/>
  </si>
  <si>
    <t>〇</t>
  </si>
  <si>
    <t>医療法人</t>
  </si>
  <si>
    <t>複数の診療科で活用</t>
  </si>
  <si>
    <t>内科</t>
  </si>
  <si>
    <t>消化器内科（胃腸内科）</t>
  </si>
  <si>
    <t>外科</t>
  </si>
  <si>
    <t>療養病棟入院料１</t>
  </si>
  <si>
    <t>ＤＰＣ病院ではない</t>
  </si>
  <si>
    <t>有</t>
  </si>
  <si>
    <t>-</t>
    <phoneticPr fontId="3"/>
  </si>
  <si>
    <t>２階病棟</t>
  </si>
  <si>
    <t>慢性期機能</t>
  </si>
  <si>
    <t>３階病棟</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</si>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</sst>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1051</v>
      </c>
      <c r="N89" s="262" t="s">
        <v>1052</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160</v>
      </c>
      <c r="K103" s="237" t="str">
        <f t="shared" si="1"/>
        <v/>
      </c>
      <c r="L103" s="258">
        <v>54</v>
      </c>
      <c r="M103" s="258">
        <v>53</v>
      </c>
      <c r="N103" s="258">
        <v>53</v>
      </c>
    </row>
    <row r="104" spans="1:22" s="83" customFormat="1" ht="34.5" customHeight="1">
      <c r="A104" s="244" t="s">
        <v>614</v>
      </c>
      <c r="B104" s="84"/>
      <c r="C104" s="396"/>
      <c r="D104" s="397"/>
      <c r="E104" s="428"/>
      <c r="F104" s="429"/>
      <c r="G104" s="320" t="s">
        <v>47</v>
      </c>
      <c r="H104" s="322"/>
      <c r="I104" s="420"/>
      <c r="J104" s="256">
        <f t="shared" si="0"/>
        <v>160</v>
      </c>
      <c r="K104" s="237" t="str">
        <f t="shared" si="1"/>
        <v/>
      </c>
      <c r="L104" s="258">
        <v>54</v>
      </c>
      <c r="M104" s="258">
        <v>53</v>
      </c>
      <c r="N104" s="258">
        <v>53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141</v>
      </c>
      <c r="K106" s="237" t="str">
        <f t="shared" si="1"/>
        <v/>
      </c>
      <c r="L106" s="258">
        <v>46</v>
      </c>
      <c r="M106" s="258">
        <v>50</v>
      </c>
      <c r="N106" s="258">
        <v>45</v>
      </c>
    </row>
    <row r="107" spans="1:22" s="83" customFormat="1" ht="34.5" customHeight="1">
      <c r="A107" s="244" t="s">
        <v>614</v>
      </c>
      <c r="B107" s="84"/>
      <c r="C107" s="396"/>
      <c r="D107" s="397"/>
      <c r="E107" s="428"/>
      <c r="F107" s="429"/>
      <c r="G107" s="320" t="s">
        <v>47</v>
      </c>
      <c r="H107" s="322"/>
      <c r="I107" s="420"/>
      <c r="J107" s="256">
        <f t="shared" si="0"/>
        <v>141</v>
      </c>
      <c r="K107" s="237" t="str">
        <f t="shared" si="1"/>
        <v/>
      </c>
      <c r="L107" s="258">
        <v>46</v>
      </c>
      <c r="M107" s="258">
        <v>50</v>
      </c>
      <c r="N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160</v>
      </c>
      <c r="K109" s="237" t="str">
        <f t="shared" si="1"/>
        <v/>
      </c>
      <c r="L109" s="258">
        <v>54</v>
      </c>
      <c r="M109" s="258">
        <v>53</v>
      </c>
      <c r="N109" s="258">
        <v>53</v>
      </c>
    </row>
    <row r="110" spans="1:22" s="83" customFormat="1" ht="34.5" customHeight="1">
      <c r="A110" s="244" t="s">
        <v>614</v>
      </c>
      <c r="B110" s="84"/>
      <c r="C110" s="396"/>
      <c r="D110" s="397"/>
      <c r="E110" s="432"/>
      <c r="F110" s="433"/>
      <c r="G110" s="317" t="s">
        <v>47</v>
      </c>
      <c r="H110" s="319"/>
      <c r="I110" s="420"/>
      <c r="J110" s="256">
        <f t="shared" si="0"/>
        <v>160</v>
      </c>
      <c r="K110" s="237" t="str">
        <f t="shared" si="1"/>
        <v/>
      </c>
      <c r="L110" s="258">
        <v>54</v>
      </c>
      <c r="M110" s="258">
        <v>53</v>
      </c>
      <c r="N110" s="258">
        <v>53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54</v>
      </c>
      <c r="M132" s="82">
        <v>53</v>
      </c>
      <c r="N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148</v>
      </c>
      <c r="K157" s="264" t="str">
        <f t="shared" si="3"/>
        <v/>
      </c>
      <c r="L157" s="117">
        <v>50</v>
      </c>
      <c r="M157" s="117">
        <v>51</v>
      </c>
      <c r="N157" s="117">
        <v>47</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26</v>
      </c>
      <c r="K269" s="81" t="str">
        <f t="shared" si="8"/>
        <v/>
      </c>
      <c r="L269" s="147">
        <v>8</v>
      </c>
      <c r="M269" s="147">
        <v>8</v>
      </c>
      <c r="N269" s="147">
        <v>10</v>
      </c>
    </row>
    <row r="270" spans="1:22" s="83" customFormat="1" ht="34.5" customHeight="1">
      <c r="A270" s="249" t="s">
        <v>725</v>
      </c>
      <c r="B270" s="120"/>
      <c r="C270" s="371"/>
      <c r="D270" s="371"/>
      <c r="E270" s="371"/>
      <c r="F270" s="371"/>
      <c r="G270" s="371" t="s">
        <v>148</v>
      </c>
      <c r="H270" s="371"/>
      <c r="I270" s="404"/>
      <c r="J270" s="266">
        <f t="shared" si="9"/>
        <v>4.0999999999999996</v>
      </c>
      <c r="K270" s="81" t="str">
        <f t="shared" si="8"/>
        <v/>
      </c>
      <c r="L270" s="148">
        <v>0.5</v>
      </c>
      <c r="M270" s="148">
        <v>1.9</v>
      </c>
      <c r="N270" s="148">
        <v>1.7</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4</v>
      </c>
      <c r="N271" s="147">
        <v>0</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0.4</v>
      </c>
      <c r="M272" s="148">
        <v>0.5</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6</v>
      </c>
      <c r="M273" s="147">
        <v>8</v>
      </c>
      <c r="N273" s="147">
        <v>7</v>
      </c>
    </row>
    <row r="274" spans="1:14" s="83" customFormat="1" ht="34.5" customHeight="1">
      <c r="A274" s="249" t="s">
        <v>727</v>
      </c>
      <c r="B274" s="120"/>
      <c r="C274" s="372"/>
      <c r="D274" s="372"/>
      <c r="E274" s="372"/>
      <c r="F274" s="372"/>
      <c r="G274" s="371" t="s">
        <v>148</v>
      </c>
      <c r="H274" s="371"/>
      <c r="I274" s="404"/>
      <c r="J274" s="266">
        <f t="shared" si="9"/>
        <v>7.4</v>
      </c>
      <c r="K274" s="81" t="str">
        <f t="shared" si="8"/>
        <v/>
      </c>
      <c r="L274" s="148">
        <v>3</v>
      </c>
      <c r="M274" s="148">
        <v>1.9</v>
      </c>
      <c r="N274" s="148">
        <v>2.5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196</v>
      </c>
      <c r="K392" s="81" t="str">
        <f t="shared" ref="K392:K397" si="12">IF(OR(COUNTIF(L392:N392,"未確認")&gt;0,COUNTIF(L392:N392,"~*")&gt;0),"※","")</f>
        <v/>
      </c>
      <c r="L392" s="147">
        <v>68</v>
      </c>
      <c r="M392" s="147">
        <v>66</v>
      </c>
      <c r="N392" s="147">
        <v>62</v>
      </c>
    </row>
    <row r="393" spans="1:22" s="83" customFormat="1" ht="34.5" customHeight="1">
      <c r="A393" s="249" t="s">
        <v>773</v>
      </c>
      <c r="B393" s="84"/>
      <c r="C393" s="370"/>
      <c r="D393" s="380"/>
      <c r="E393" s="320" t="s">
        <v>224</v>
      </c>
      <c r="F393" s="321"/>
      <c r="G393" s="321"/>
      <c r="H393" s="322"/>
      <c r="I393" s="343"/>
      <c r="J393" s="140">
        <f t="shared" si="11"/>
        <v>182</v>
      </c>
      <c r="K393" s="81" t="str">
        <f t="shared" si="12"/>
        <v/>
      </c>
      <c r="L393" s="147">
        <v>66</v>
      </c>
      <c r="M393" s="147">
        <v>60</v>
      </c>
      <c r="N393" s="147">
        <v>56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14</v>
      </c>
      <c r="K395" s="81" t="str">
        <f t="shared" si="12"/>
        <v/>
      </c>
      <c r="L395" s="147">
        <v>2</v>
      </c>
      <c r="M395" s="147">
        <v>6</v>
      </c>
      <c r="N395" s="147">
        <v>6</v>
      </c>
    </row>
    <row r="396" spans="1:22" s="83" customFormat="1" ht="34.5" customHeight="1">
      <c r="A396" s="250" t="s">
        <v>776</v>
      </c>
      <c r="B396" s="1"/>
      <c r="C396" s="370"/>
      <c r="D396" s="320" t="s">
        <v>227</v>
      </c>
      <c r="E396" s="321"/>
      <c r="F396" s="321"/>
      <c r="G396" s="321"/>
      <c r="H396" s="322"/>
      <c r="I396" s="343"/>
      <c r="J396" s="140">
        <f t="shared" si="11"/>
        <v>46048</v>
      </c>
      <c r="K396" s="81" t="str">
        <f t="shared" si="12"/>
        <v/>
      </c>
      <c r="L396" s="147">
        <v>13611</v>
      </c>
      <c r="M396" s="147">
        <v>16915</v>
      </c>
      <c r="N396" s="147">
        <v>15522</v>
      </c>
    </row>
    <row r="397" spans="1:22" s="83" customFormat="1" ht="34.5" customHeight="1">
      <c r="A397" s="250" t="s">
        <v>777</v>
      </c>
      <c r="B397" s="119"/>
      <c r="C397" s="370"/>
      <c r="D397" s="320" t="s">
        <v>228</v>
      </c>
      <c r="E397" s="321"/>
      <c r="F397" s="321"/>
      <c r="G397" s="321"/>
      <c r="H397" s="322"/>
      <c r="I397" s="344"/>
      <c r="J397" s="140">
        <f t="shared" si="11"/>
        <v>179</v>
      </c>
      <c r="K397" s="81" t="str">
        <f t="shared" si="12"/>
        <v/>
      </c>
      <c r="L397" s="147">
        <v>52</v>
      </c>
      <c r="M397" s="147">
        <v>70</v>
      </c>
      <c r="N397" s="147">
        <v>57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196</v>
      </c>
      <c r="K405" s="81" t="str">
        <f t="shared" ref="K405:K422" si="14">IF(OR(COUNTIF(L405:N405,"未確認")&gt;0,COUNTIF(L405:N405,"~*")&gt;0),"※","")</f>
        <v/>
      </c>
      <c r="L405" s="147">
        <v>68</v>
      </c>
      <c r="M405" s="147">
        <v>66</v>
      </c>
      <c r="N405" s="147">
        <v>62</v>
      </c>
    </row>
    <row r="406" spans="1:22" s="83" customFormat="1" ht="34.5" customHeight="1">
      <c r="A406" s="251" t="s">
        <v>779</v>
      </c>
      <c r="B406" s="119"/>
      <c r="C406" s="369"/>
      <c r="D406" s="375" t="s">
        <v>233</v>
      </c>
      <c r="E406" s="377" t="s">
        <v>234</v>
      </c>
      <c r="F406" s="378"/>
      <c r="G406" s="378"/>
      <c r="H406" s="379"/>
      <c r="I406" s="361"/>
      <c r="J406" s="140">
        <f t="shared" si="13"/>
        <v>4</v>
      </c>
      <c r="K406" s="81" t="str">
        <f t="shared" si="14"/>
        <v/>
      </c>
      <c r="L406" s="147">
        <v>4</v>
      </c>
      <c r="M406" s="147">
        <v>0</v>
      </c>
      <c r="N406" s="147">
        <v>0</v>
      </c>
    </row>
    <row r="407" spans="1:22" s="83" customFormat="1" ht="34.5" customHeight="1">
      <c r="A407" s="251" t="s">
        <v>780</v>
      </c>
      <c r="B407" s="119"/>
      <c r="C407" s="369"/>
      <c r="D407" s="369"/>
      <c r="E407" s="320" t="s">
        <v>235</v>
      </c>
      <c r="F407" s="321"/>
      <c r="G407" s="321"/>
      <c r="H407" s="322"/>
      <c r="I407" s="361"/>
      <c r="J407" s="140">
        <f t="shared" si="13"/>
        <v>27</v>
      </c>
      <c r="K407" s="81" t="str">
        <f t="shared" si="14"/>
        <v/>
      </c>
      <c r="L407" s="147">
        <v>9</v>
      </c>
      <c r="M407" s="147">
        <v>10</v>
      </c>
      <c r="N407" s="147">
        <v>8</v>
      </c>
    </row>
    <row r="408" spans="1:22" s="83" customFormat="1" ht="34.5" customHeight="1">
      <c r="A408" s="251" t="s">
        <v>781</v>
      </c>
      <c r="B408" s="119"/>
      <c r="C408" s="369"/>
      <c r="D408" s="369"/>
      <c r="E408" s="320" t="s">
        <v>236</v>
      </c>
      <c r="F408" s="321"/>
      <c r="G408" s="321"/>
      <c r="H408" s="322"/>
      <c r="I408" s="361"/>
      <c r="J408" s="140">
        <f t="shared" si="13"/>
        <v>161</v>
      </c>
      <c r="K408" s="81" t="str">
        <f t="shared" si="14"/>
        <v/>
      </c>
      <c r="L408" s="147">
        <v>55</v>
      </c>
      <c r="M408" s="147">
        <v>54</v>
      </c>
      <c r="N408" s="147">
        <v>52</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0</v>
      </c>
      <c r="M409" s="147">
        <v>2</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179</v>
      </c>
      <c r="K413" s="81" t="str">
        <f t="shared" si="14"/>
        <v/>
      </c>
      <c r="L413" s="147">
        <v>53</v>
      </c>
      <c r="M413" s="147">
        <v>70</v>
      </c>
      <c r="N413" s="147">
        <v>56</v>
      </c>
    </row>
    <row r="414" spans="1:22" s="83" customFormat="1" ht="34.5" customHeight="1">
      <c r="A414" s="251" t="s">
        <v>787</v>
      </c>
      <c r="B414" s="119"/>
      <c r="C414" s="369"/>
      <c r="D414" s="375" t="s">
        <v>240</v>
      </c>
      <c r="E414" s="377" t="s">
        <v>241</v>
      </c>
      <c r="F414" s="378"/>
      <c r="G414" s="378"/>
      <c r="H414" s="379"/>
      <c r="I414" s="361"/>
      <c r="J414" s="140">
        <f t="shared" si="13"/>
        <v>4</v>
      </c>
      <c r="K414" s="81" t="str">
        <f t="shared" si="14"/>
        <v/>
      </c>
      <c r="L414" s="147">
        <v>0</v>
      </c>
      <c r="M414" s="147">
        <v>3</v>
      </c>
      <c r="N414" s="147">
        <v>1</v>
      </c>
    </row>
    <row r="415" spans="1:22" s="83" customFormat="1" ht="34.5" customHeight="1">
      <c r="A415" s="251" t="s">
        <v>788</v>
      </c>
      <c r="B415" s="119"/>
      <c r="C415" s="369"/>
      <c r="D415" s="369"/>
      <c r="E415" s="320" t="s">
        <v>242</v>
      </c>
      <c r="F415" s="321"/>
      <c r="G415" s="321"/>
      <c r="H415" s="322"/>
      <c r="I415" s="361"/>
      <c r="J415" s="140">
        <f t="shared" si="13"/>
        <v>27</v>
      </c>
      <c r="K415" s="81" t="str">
        <f t="shared" si="14"/>
        <v/>
      </c>
      <c r="L415" s="147">
        <v>10</v>
      </c>
      <c r="M415" s="147">
        <v>9</v>
      </c>
      <c r="N415" s="147">
        <v>8</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3</v>
      </c>
      <c r="M416" s="147">
        <v>8</v>
      </c>
      <c r="N416" s="147">
        <v>2</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1</v>
      </c>
      <c r="M417" s="147">
        <v>1</v>
      </c>
      <c r="N417" s="147">
        <v>2</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2</v>
      </c>
      <c r="M420" s="147">
        <v>3</v>
      </c>
      <c r="N420" s="147">
        <v>0</v>
      </c>
    </row>
    <row r="421" spans="1:22" s="83" customFormat="1" ht="34.5" customHeight="1">
      <c r="A421" s="251" t="s">
        <v>794</v>
      </c>
      <c r="B421" s="119"/>
      <c r="C421" s="369"/>
      <c r="D421" s="369"/>
      <c r="E421" s="320" t="s">
        <v>247</v>
      </c>
      <c r="F421" s="321"/>
      <c r="G421" s="321"/>
      <c r="H421" s="322"/>
      <c r="I421" s="361"/>
      <c r="J421" s="140">
        <f t="shared" si="13"/>
        <v>126</v>
      </c>
      <c r="K421" s="81" t="str">
        <f t="shared" si="14"/>
        <v/>
      </c>
      <c r="L421" s="147">
        <v>37</v>
      </c>
      <c r="M421" s="147">
        <v>46</v>
      </c>
      <c r="N421" s="147">
        <v>43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175</v>
      </c>
      <c r="K430" s="193" t="str">
        <f>IF(OR(COUNTIF(L430:N430,"未確認")&gt;0,COUNTIF(L430:N430,"~*")&gt;0),"※","")</f>
        <v/>
      </c>
      <c r="L430" s="147">
        <v>53</v>
      </c>
      <c r="M430" s="147">
        <v>67</v>
      </c>
      <c r="N430" s="147">
        <v>55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v>
      </c>
      <c r="K432" s="193" t="str">
        <f>IF(OR(COUNTIF(L432:N432,"未確認")&gt;0,COUNTIF(L432:N432,"~*")&gt;0),"※","")</f>
        <v/>
      </c>
      <c r="L432" s="147">
        <v>2</v>
      </c>
      <c r="M432" s="147">
        <v>3</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170</v>
      </c>
      <c r="K433" s="193" t="str">
        <f>IF(OR(COUNTIF(L433:N433,"未確認")&gt;0,COUNTIF(L433:N433,"~*")&gt;0),"※","")</f>
        <v/>
      </c>
      <c r="L433" s="147">
        <v>51</v>
      </c>
      <c r="M433" s="147">
        <v>64</v>
      </c>
      <c r="N433" s="147">
        <v>55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v>
      </c>
      <c r="L618" s="117">
        <v>12</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106</v>
      </c>
      <c r="K646" s="201" t="str">
        <f t="shared" ref="K646:K660" si="33">IF(OR(COUNTIF(L646:N646,"未確認")&gt;0,COUNTIF(L646:N646,"*")&gt;0),"※","")</f>
        <v/>
      </c>
      <c r="L646" s="117">
        <v>34</v>
      </c>
      <c r="M646" s="117">
        <v>37</v>
      </c>
      <c r="N646" s="117">
        <v>35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v>11</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79</v>
      </c>
      <c r="K650" s="201" t="str">
        <f t="shared" si="33"/>
        <v/>
      </c>
      <c r="L650" s="117">
        <v>26</v>
      </c>
      <c r="M650" s="117">
        <v>26</v>
      </c>
      <c r="N650" s="117">
        <v>27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110</v>
      </c>
      <c r="K683" s="201" t="str">
        <f>IF(OR(COUNTIF(L683:N683,"未確認")&gt;0,COUNTIF(L683:N683,"*")&gt;0),"※","")</f>
        <v/>
      </c>
      <c r="L683" s="117">
        <v>38</v>
      </c>
      <c r="M683" s="117">
        <v>41</v>
      </c>
      <c r="N683" s="117">
        <v>31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70656C2-9DDF-4132-8265-855BFE3A4C5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2019-12-23T00:55:21Z</dcterms:modified>
</cp:coreProperties>
</file>