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D83565C-B3A4-4014-90CC-B041F50A247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<sst xmlns="http://schemas.openxmlformats.org/spreadsheetml/2006/main" count="3325" uniqueCount="1058">
  <si>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</si>
  <si>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</si>
  <si>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</si>
  <si>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</si>
  <si>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</si>
  <si>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</si>
  <si>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</si>
  <si>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</si>
  <si>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</si>
  <si>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</si>
  <si>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</si>
  <si>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</si>
  <si>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</si>
  <si>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</si>
  <si>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</si>
  <si>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</si>
  <si>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</si>
  <si>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</si>
  <si>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</si>
  <si>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</si>
  <si>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</si>
  <si>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</si>
  <si>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</si>
  <si>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</si>
  <si>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</si>
  <si>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</si>
  <si>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</si>
  <si>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</si>
  <si>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</si>
  <si>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</si>
  <si>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</si>
  <si>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</si>
  <si>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</si>
  <si>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</si>
  <si>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</si>
  <si>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</si>
  <si>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</si>
  <si>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</si>
  <si>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</si>
  <si>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</si>
  <si>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</si>
  <si>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</si>
  <si>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</si>
  <si>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</si>
  <si>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</si>
  <si>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</si>
  <si>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</si>
  <si>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</si>
  <si>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</si>
  <si>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</si>
  <si>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</si>
  <si>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</si>
  <si>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</si>
  <si>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</si>
  <si>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</si>
  <si>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</si>
  <si>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</si>
  <si>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</si>
  <si>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</si>
  <si>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</si>
  <si>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</si>
  <si>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</si>
  <si>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</si>
  <si>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</si>
  <si>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</si>
  <si>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</si>
  <si>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</si>
  <si>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</si>
  <si>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</si>
  <si>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</si>
  <si>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</si>
  <si>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</si>
  <si>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</si>
  <si>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</si>
  <si>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</si>
  <si>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</si>
  <si>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</si>
  <si>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</si>
  <si>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</si>
  <si>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</si>
  <si>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</si>
  <si>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</si>
  <si>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</si>
  <si>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</si>
  <si>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</si>
  <si>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</si>
  <si>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</si>
  <si>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</si>
  <si>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</si>
  <si>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</si>
  <si>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</si>
  <si>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</si>
  <si>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</si>
  <si>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</si>
  <si>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</si>
  <si>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</si>
  <si>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</si>
  <si>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</si>
  <si>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</si>
  <si>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</si>
  <si>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</si>
  <si>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</si>
  <si>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</si>
  <si>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</si>
  <si>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</si>
  <si>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</si>
  <si>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</si>
  <si>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</si>
  <si>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</si>
  <si>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</si>
  <si>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</si>
  <si>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</si>
  <si>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</si>
  <si>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</si>
  <si>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</si>
  <si>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</si>
  <si>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</si>
  <si>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</si>
  <si>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</si>
  <si>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</si>
  <si>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</si>
  <si>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</si>
  <si>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</si>
  <si>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</si>
  <si>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</si>
  <si>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</si>
  <si>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</si>
  <si>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</si>
  <si>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</si>
  <si>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</si>
  <si>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</si>
  <si>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</si>
  <si>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</si>
  <si>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</si>
  <si>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</si>
  <si>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</si>
  <si>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</si>
  <si>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</si>
  <si>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</si>
  <si>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</si>
  <si>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</si>
  <si>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</si>
  <si>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</si>
  <si>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</si>
  <si>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</si>
  <si>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</si>
  <si>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</si>
  <si>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</si>
  <si>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</si>
  <si>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</si>
  <si>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</si>
  <si>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</si>
  <si>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</si>
  <si>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</si>
  <si>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</si>
  <si>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</si>
  <si>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</si>
  <si>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</si>
  <si>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</si>
  <si>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</si>
  <si>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</si>
  <si>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</si>
  <si>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</si>
  <si>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</si>
  <si>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</si>
  <si>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</si>
  <si>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</si>
  <si>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</si>
  <si>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</si>
  <si>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</si>
  <si>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</si>
  <si>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</si>
  <si>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</si>
  <si>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</si>
  <si>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</si>
  <si>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</si>
  <si>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</si>
  <si>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</si>
  <si>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</si>
  <si>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</si>
  <si>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</si>
  <si>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</si>
  <si>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</si>
  <si>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</si>
  <si>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</si>
  <si>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</si>
  <si>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</si>
  <si>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</si>
  <si>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</si>
  <si>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</si>
  <si>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</si>
  <si>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</si>
  <si>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</si>
  <si>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</si>
  <si>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</si>
  <si>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</si>
  <si>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</si>
  <si>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</si>
  <si>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</si>
  <si>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</si>
  <si>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</si>
  <si>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</si>
  <si>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</si>
  <si>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</si>
  <si>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</si>
  <si>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</si>
  <si>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</si>
  <si>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</si>
  <si>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</si>
  <si>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</si>
  <si>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</si>
  <si>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</si>
  <si>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</si>
  <si>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</si>
  <si>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</si>
  <si>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</si>
  <si>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</si>
  <si>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</si>
  <si>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</si>
  <si>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</si>
  <si>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</si>
  <si>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</si>
  <si>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</si>
  <si>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</si>
  <si>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</si>
  <si>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</si>
  <si>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</si>
  <si>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</si>
  <si>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</si>
  <si>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</si>
  <si>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</si>
  <si>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</si>
  <si>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</si>
  <si>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</si>
  <si>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</si>
  <si>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</si>
  <si>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</si>
  <si>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</si>
  <si>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</si>
  <si>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</si>
  <si>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</si>
  <si>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</si>
  <si>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</si>
  <si>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</si>
  <si>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</si>
  <si>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</si>
  <si>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</si>
  <si>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</si>
  <si>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</si>
  <si>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</si>
  <si>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</si>
  <si>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</si>
  <si>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</si>
  <si>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</si>
  <si>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</si>
  <si>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</si>
  <si>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</si>
  <si>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</si>
  <si>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</si>
  <si>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</si>
  <si>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</si>
  <si>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</si>
  <si>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</si>
  <si>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</si>
  <si>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</si>
  <si>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</si>
  <si>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</si>
  <si>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</si>
  <si>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</si>
  <si>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</si>
  <si>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</si>
  <si>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</si>
  <si>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</si>
  <si>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</si>
  <si>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</si>
  <si>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</si>
  <si>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</si>
  <si>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</si>
  <si>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</si>
  <si>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</si>
  <si>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</si>
  <si>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</si>
  <si>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</si>
  <si>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</si>
  <si>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</si>
  <si>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</si>
  <si>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</si>
  <si>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</si>
  <si>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</si>
  <si>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</si>
  <si>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</si>
  <si>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</si>
  <si>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</si>
  <si>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</si>
  <si>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</si>
  <si>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</si>
  <si>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</si>
  <si>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</si>
  <si>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</si>
  <si>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</si>
  <si>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</si>
  <si>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</si>
  <si>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</si>
  <si>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</si>
  <si>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</si>
  <si>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</si>
  <si>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</si>
  <si>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</si>
  <si>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</si>
  <si>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</si>
  <si>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</si>
  <si>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</si>
  <si>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</si>
  <si>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</si>
  <si>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</si>
  <si>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</si>
  <si>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</si>
  <si>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</si>
  <si>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</si>
  <si>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</si>
  <si>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</si>
  <si>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</si>
  <si>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</si>
  <si>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</si>
  <si>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</si>
  <si>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</si>
  <si>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</si>
  <si>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</si>
  <si>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</si>
  <si>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</si>
  <si>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</si>
  <si>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</si>
  <si>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</si>
  <si>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</si>
  <si>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</si>
  <si>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</si>
  <si>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</si>
  <si>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</si>
  <si>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</si>
  <si>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</si>
  <si>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</si>
  <si>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</si>
  <si>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</si>
  <si>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</si>
  <si>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</si>
  <si>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</si>
  <si>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</si>
  <si>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</si>
  <si>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</si>
  <si>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</si>
  <si>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</si>
  <si>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</si>
  <si>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</si>
  <si>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</si>
  <si>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</si>
  <si>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</si>
  <si>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</si>
  <si>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</si>
  <si>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</si>
  <si>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</si>
  <si>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</si>
  <si>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</si>
  <si>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</si>
  <si>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</si>
  <si>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</si>
  <si>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</si>
  <si>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</si>
  <si>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</si>
  <si>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</si>
  <si>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</si>
  <si>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</si>
  <si>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</si>
  <si>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</si>
  <si>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</si>
  <si>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</si>
  <si>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</si>
  <si>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</si>
  <si>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</si>
  <si>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</si>
  <si>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</si>
  <si>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</si>
  <si>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</si>
  <si>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</si>
  <si>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</si>
  <si>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</si>
  <si>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</si>
  <si>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</si>
  <si>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</si>
  <si>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</si>
  <si>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</si>
  <si>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</si>
  <si>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</si>
  <si>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</si>
  <si>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</si>
  <si>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</si>
  <si>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</si>
  <si>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</si>
  <si>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</si>
  <si>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</si>
  <si>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</si>
  <si>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</si>
  <si>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</si>
  <si>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</si>
  <si>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</si>
  <si>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</si>
  <si>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</si>
  <si>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</si>
  <si>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</si>
  <si>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</si>
  <si>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</si>
  <si>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</si>
  <si>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</si>
  <si>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</si>
  <si>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</si>
  <si>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</si>
  <si>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</si>
  <si>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</si>
  <si>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</si>
  <si>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</si>
  <si>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</si>
  <si>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</si>
  <si>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</si>
  <si>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</si>
  <si>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</si>
  <si>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</si>
  <si>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</si>
  <si>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</si>
  <si>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</si>
  <si>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</si>
  <si>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</si>
  <si>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</si>
  <si>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</si>
  <si>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</si>
  <si>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</si>
  <si>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</si>
  <si>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</si>
  <si>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</si>
  <si>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</si>
  <si>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</si>
  <si>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</si>
  <si>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</si>
  <si>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</si>
  <si>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</si>
  <si>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</si>
  <si>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</si>
  <si>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</si>
  <si>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</si>
  <si>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</si>
  <si>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</si>
  <si>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</si>
  <si>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</si>
  <si>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</si>
  <si>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</si>
  <si>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</si>
  <si>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</si>
  <si>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</si>
  <si>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</si>
  <si>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</si>
  <si>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</si>
  <si>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</si>
  <si>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</si>
  <si>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</si>
  <si>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</si>
  <si>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</si>
  <si>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</si>
  <si>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</si>
  <si>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</si>
  <si>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</si>
  <si>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</si>
  <si>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</si>
  <si>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</si>
  <si>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</si>
  <si>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</si>
  <si>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</si>
  <si>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</si>
  <si>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</si>
  <si>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</si>
  <si>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</si>
  <si>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</si>
  <si>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</si>
  <si>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</si>
  <si>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</si>
  <si>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</si>
  <si>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</si>
  <si>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</si>
  <si>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</si>
  <si>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</si>
  <si>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</si>
  <si>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</si>
  <si>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</si>
  <si>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</si>
  <si>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</si>
  <si>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</si>
  <si>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</si>
  <si>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</si>
  <si>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</si>
  <si>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</si>
  <si>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</si>
  <si>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</si>
  <si>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</si>
  <si>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</si>
  <si>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</si>
  <si>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</si>
  <si>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</si>
  <si>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</si>
  <si>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</si>
  <si>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</si>
  <si>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</si>
  <si>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</si>
  <si>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</si>
  <si>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</si>
  <si>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</si>
  <si>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</si>
  <si>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</si>
  <si>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</si>
  <si>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</si>
  <si>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</si>
  <si>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</si>
  <si>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</si>
  <si>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</si>
  <si>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</si>
  <si>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</si>
  <si>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</si>
  <si>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</si>
  <si>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</si>
  <si>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</si>
  <si>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</si>
  <si>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</si>
  <si>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</si>
  <si>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</si>
  <si>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</si>
  <si>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</si>
  <si>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</si>
  <si>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</si>
  <si>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</si>
  <si>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</si>
  <si>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</si>
  <si>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</si>
  <si>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</si>
  <si>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</si>
  <si>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</si>
  <si>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</si>
  <si>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</si>
  <si>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</si>
  <si>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</si>
  <si>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</si>
  <si>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</si>
  <si>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</si>
  <si>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</si>
  <si>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</si>
  <si>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</si>
  <si>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</si>
  <si>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</si>
  <si>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</si>
  <si>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</si>
  <si>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</si>
  <si>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</si>
  <si>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</si>
  <si>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</si>
  <si>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</si>
  <si>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</si>
  <si>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</si>
  <si>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</si>
  <si>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</si>
  <si>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</si>
  <si>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</si>
  <si>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</si>
  <si>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</si>
  <si>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</si>
  <si>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</si>
  <si>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</si>
  <si>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</si>
  <si>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</si>
  <si>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</si>
  <si>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</si>
  <si>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</si>
  <si>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</si>
  <si>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</si>
  <si>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</si>
  <si>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</si>
  <si>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</si>
  <si>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</si>
  <si>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</si>
  <si>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</si>
  <si>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</si>
  <si>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</si>
  <si>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</si>
  <si>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</si>
  <si>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</si>
  <si>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</si>
  <si>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</si>
  <si>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</si>
  <si>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</si>
  <si>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</si>
  <si>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</si>
  <si>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</si>
  <si>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</si>
  <si>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</si>
  <si>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</si>
  <si>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</si>
  <si>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</si>
  <si>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</si>
  <si>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</si>
  <si>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</si>
  <si>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</si>
  <si>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</si>
  <si>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</si>
  <si>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</si>
  <si>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</si>
  <si>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</si>
  <si>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</si>
  <si>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</si>
  <si>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</si>
  <si>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</si>
  <si>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</si>
  <si>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</si>
  <si>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</si>
  <si>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</si>
  <si>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</si>
  <si>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</si>
  <si>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</si>
  <si>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</si>
  <si>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</si>
  <si>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</si>
  <si>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</si>
  <si>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</si>
  <si>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</si>
  <si>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</si>
  <si>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</si>
  <si>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</si>
  <si>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</si>
  <si>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</si>
  <si>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</si>
  <si>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</si>
  <si>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</si>
  <si>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</si>
  <si>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</si>
  <si>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</si>
  <si>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</si>
  <si>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</si>
  <si>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</si>
  <si>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</si>
  <si>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</si>
  <si>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</si>
  <si>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</si>
  <si>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</si>
  <si>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</si>
  <si>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</si>
  <si>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</si>
  <si>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</si>
  <si>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</si>
  <si>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</si>
  <si>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</si>
  <si>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</si>
  <si>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</si>
  <si>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</si>
  <si>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</si>
  <si>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</si>
  <si>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</si>
  <si>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</si>
  <si>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</si>
  <si>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</si>
  <si>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</si>
  <si>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</si>
  <si>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</si>
  <si>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</si>
  <si>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</si>
  <si>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</si>
  <si>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</si>
  <si>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</si>
  <si>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</si>
  <si>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</si>
  <si>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</si>
  <si>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</si>
  <si>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</si>
  <si>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</si>
  <si>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</si>
  <si>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</si>
  <si>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</si>
  <si>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</si>
  <si>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</si>
  <si>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</si>
  <si>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</si>
  <si>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</si>
  <si>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</si>
  <si>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</si>
  <si>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</si>
  <si>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</si>
  <si>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</si>
  <si>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</si>
  <si>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</si>
  <si>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</si>
  <si>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</si>
  <si>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</si>
  <si>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</si>
  <si>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</si>
  <si>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</si>
  <si>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</si>
  <si>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</si>
  <si>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</si>
  <si>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</si>
  <si>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</si>
  <si>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</si>
  <si>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</si>
  <si>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</si>
  <si>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</si>
  <si>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</si>
  <si>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</si>
  <si>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</si>
  <si>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</si>
  <si>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</si>
  <si>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</si>
  <si>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</si>
  <si>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</si>
  <si>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</si>
  <si>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</si>
  <si>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</si>
  <si>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</si>
  <si>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</si>
  <si>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</si>
  <si>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</si>
  <si>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</si>
  <si>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</si>
  <si>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</si>
  <si>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</si>
  <si>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</si>
  <si>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</si>
  <si>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</si>
  <si>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</si>
  <si>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</si>
  <si>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</si>
  <si>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</si>
  <si>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</si>
  <si>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</si>
  <si>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</si>
  <si>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</si>
  <si>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</si>
  <si>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</si>
  <si>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</si>
  <si>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</si>
  <si>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</si>
  <si>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</si>
  <si>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</si>
  <si>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</si>
  <si>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</si>
  <si>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</si>
  <si>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</si>
  <si>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</si>
  <si>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</si>
  <si>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</si>
  <si>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</si>
  <si>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</si>
  <si>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</si>
  <si>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</si>
  <si>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</si>
  <si>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</si>
  <si>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</si>
  <si>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</si>
  <si>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</si>
  <si>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</si>
  <si>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</si>
  <si>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</si>
  <si>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</si>
  <si>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</si>
  <si>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</si>
  <si>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</si>
  <si>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</si>
  <si>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</si>
  <si>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</si>
  <si>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</si>
  <si>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</si>
  <si>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</si>
  <si>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</si>
  <si>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</si>
  <si>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</si>
  <si>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</si>
  <si>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</si>
  <si>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</si>
  <si>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</si>
  <si>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</si>
  <si>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</si>
  <si>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</si>
  <si>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</si>
  <si>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</si>
  <si>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</si>
  <si>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</si>
  <si>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</si>
  <si>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</si>
  <si>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</si>
  <si>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</si>
  <si>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</si>
  <si>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</si>
  <si>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</si>
  <si>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</si>
  <si>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</si>
  <si>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</si>
  <si>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</si>
  <si>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</si>
  <si>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</si>
  <si>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</si>
  <si>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</si>
  <si>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</si>
  <si>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</si>
  <si>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</si>
  <si>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</si>
  <si>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</si>
  <si>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</si>
  <si>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</si>
  <si>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</si>
  <si>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</si>
  <si>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</si>
  <si>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</si>
  <si>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</si>
  <si>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</si>
  <si>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</si>
  <si>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</si>
  <si>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</si>
  <si>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</si>
  <si>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</si>
  <si>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</si>
  <si>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</si>
  <si>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</si>
  <si>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</si>
  <si>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</si>
  <si>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</si>
  <si>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</si>
  <si>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</si>
  <si>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</si>
  <si>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</si>
  <si>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</si>
  <si>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</si>
  <si>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</si>
  <si>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</si>
  <si>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</si>
  <si>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</si>
  <si>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</si>
  <si>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</si>
  <si>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</si>
  <si>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</si>
  <si>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</si>
  <si>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</si>
  <si>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</si>
  <si>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</si>
  <si>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</si>
  <si>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</si>
  <si>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</si>
  <si>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</si>
  <si>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</si>
  <si>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</si>
  <si>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</si>
  <si>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</si>
  <si>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</si>
  <si>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</si>
  <si>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</si>
  <si>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</si>
  <si>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</si>
  <si>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</si>
  <si>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</si>
  <si>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</si>
  <si>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</si>
  <si>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</si>
  <si>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</si>
  <si>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</si>
  <si>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</si>
  <si>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</si>
  <si>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</si>
  <si>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</si>
  <si>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</si>
  <si>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</si>
  <si>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</si>
  <si>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</si>
  <si>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</si>
  <si>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</si>
  <si>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</si>
  <si>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</si>
  <si>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</si>
  <si>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</si>
  <si>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</si>
  <si>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</si>
  <si>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</si>
  <si>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</si>
  <si>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</si>
  <si>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</si>
  <si>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</si>
  <si>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</si>
  <si>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</si>
  <si>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</si>
  <si>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</si>
  <si>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</si>
  <si>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</si>
  <si>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</si>
  <si>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</si>
  <si>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</si>
  <si>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</si>
  <si>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</si>
  <si>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</si>
  <si>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</si>
  <si>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</si>
  <si>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</si>
  <si>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</si>
  <si>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</si>
  <si>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</si>
  <si>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</si>
  <si>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</si>
  <si>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</si>
  <si>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</si>
  <si>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</si>
  <si>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</si>
  <si>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</si>
  <si>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</si>
  <si>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</si>
  <si>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</si>
  <si>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</si>
  <si>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</si>
  <si>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</si>
  <si>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</si>
  <si>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</si>
  <si>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</si>
  <si>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</si>
  <si>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</si>
  <si>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</si>
  <si>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</si>
  <si>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</si>
  <si>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</si>
  <si>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</si>
  <si>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</si>
  <si>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</si>
  <si>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</si>
  <si>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</si>
  <si>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</si>
  <si>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</si>
  <si>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</si>
  <si>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</si>
  <si>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</si>
  <si>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</si>
  <si>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</si>
  <si>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</si>
  <si>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</si>
  <si>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</si>
  <si>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</si>
  <si>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</si>
  <si>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</si>
  <si>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</si>
  <si>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</si>
  <si>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</si>
  <si>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</si>
  <si>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</si>
  <si>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</si>
  <si>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</si>
  <si>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</si>
  <si>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</si>
  <si>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</si>
  <si>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</si>
  <si>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</si>
  <si>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</si>
  <si>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</si>
  <si>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</si>
  <si>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</si>
  <si>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</si>
  <si>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</si>
  <si>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</si>
  <si>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</si>
  <si>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</si>
  <si>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</si>
  <si>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</si>
  <si>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</si>
  <si>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</si>
  <si>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</si>
  <si>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</si>
  <si>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</si>
  <si>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</si>
  <si>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</si>
  <si>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</si>
  <si>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</si>
  <si>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</si>
  <si>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</si>
  <si>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</si>
  <si>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</si>
  <si>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</si>
  <si>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</si>
  <si>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</si>
  <si>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</si>
  <si>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</si>
  <si>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</si>
  <si>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</si>
  <si>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</si>
  <si>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</si>
  <si>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</si>
  <si>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</si>
  <si>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</si>
  <si>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</si>
  <si>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</si>
  <si>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</si>
  <si>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</si>
  <si>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</si>
  <si>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</si>
  <si>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</si>
  <si>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</si>
  <si>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</si>
  <si>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</si>
  <si>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</si>
  <si>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</si>
  <si>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</si>
  <si>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</si>
  <si>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</si>
  <si>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</si>
  <si>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</si>
  <si>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</si>
  <si>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</si>
  <si>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</si>
  <si>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</si>
  <si>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</si>
  <si>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</si>
  <si>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</si>
  <si>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</si>
  <si>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</si>
  <si>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</si>
  <si>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</si>
  <si>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</si>
  <si>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</si>
  <si>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</si>
  <si>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</si>
  <si>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</si>
  <si>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</si>
  <si>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</si>
  <si>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</si>
  <si>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</si>
  <si>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</si>
  <si>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</si>
  <si>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</si>
  <si>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</si>
  <si>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</si>
  <si>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</si>
  <si>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</si>
  <si>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</si>
  <si>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</si>
  <si>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</si>
  <si>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医療法人榮昌会　吉田病院</t>
    <phoneticPr fontId="3"/>
  </si>
  <si>
    <t>〒652-0803 神戸市兵庫区大開通９丁目２－６</t>
    <phoneticPr fontId="3"/>
  </si>
  <si>
    <t>〇</t>
  </si>
  <si>
    <t>医療法人</t>
  </si>
  <si>
    <t>脳神経外科</t>
  </si>
  <si>
    <t>脳卒中ｹｱﾕﾆｯﾄ入院医療管理料</t>
  </si>
  <si>
    <t>ＤＰＣ標準病院群</t>
  </si>
  <si>
    <t>有</t>
  </si>
  <si>
    <t>看護必要度Ⅰ</t>
    <phoneticPr fontId="3"/>
  </si>
  <si>
    <t>脳卒中ケアユニット</t>
  </si>
  <si>
    <t>高度急性期機能</t>
  </si>
  <si>
    <t>急性期一般入院料１</t>
  </si>
  <si>
    <t>２階病棟</t>
  </si>
  <si>
    <t>急性期機能</t>
  </si>
  <si>
    <t>地域包括ケア入院医療管理料４</t>
  </si>
  <si>
    <t>３階病棟</t>
  </si>
  <si>
    <t>回復期ﾘﾊﾋﾞﾘﾃｰｼｮﾝ病棟入院料１</t>
  </si>
  <si>
    <t>-</t>
    <phoneticPr fontId="3"/>
  </si>
  <si>
    <t>体制強化加算１の届出有り</t>
  </si>
  <si>
    <t>北病棟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</si>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</sst>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1049</v>
      </c>
      <c r="N9" s="282" t="s">
        <v>1052</v>
      </c>
      <c r="O9" s="282" t="s">
        <v>1056</v>
      </c>
    </row>
    <row r="10" spans="1:22" s="21" customFormat="1" ht="34.5" customHeight="1">
      <c r="A10" s="244" t="s">
        <v>606</v>
      </c>
      <c r="B10" s="17"/>
      <c r="C10" s="19"/>
      <c r="D10" s="19"/>
      <c r="E10" s="19"/>
      <c r="F10" s="19"/>
      <c r="G10" s="19"/>
      <c r="H10" s="20"/>
      <c r="I10" s="422" t="s">
        <v>2</v>
      </c>
      <c r="J10" s="422"/>
      <c r="K10" s="422"/>
      <c r="L10" s="25" t="s">
        <v>1039</v>
      </c>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1049</v>
      </c>
      <c r="N22" s="282" t="s">
        <v>1052</v>
      </c>
      <c r="O22" s="282" t="s">
        <v>1056</v>
      </c>
    </row>
    <row r="23" spans="1:22" s="21" customFormat="1" ht="34.5" customHeight="1">
      <c r="A23" s="244" t="s">
        <v>607</v>
      </c>
      <c r="B23" s="17"/>
      <c r="C23" s="19"/>
      <c r="D23" s="19"/>
      <c r="E23" s="19"/>
      <c r="F23" s="19"/>
      <c r="G23" s="19"/>
      <c r="H23" s="20"/>
      <c r="I23" s="303" t="s">
        <v>2</v>
      </c>
      <c r="J23" s="304"/>
      <c r="K23" s="305"/>
      <c r="L23" s="25" t="s">
        <v>1039</v>
      </c>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1049</v>
      </c>
      <c r="N35" s="282" t="s">
        <v>1052</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1049</v>
      </c>
      <c r="N44" s="282" t="s">
        <v>1052</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1046</v>
      </c>
      <c r="M89" s="262" t="s">
        <v>1049</v>
      </c>
      <c r="N89" s="262" t="s">
        <v>1052</v>
      </c>
      <c r="O89" s="262" t="s">
        <v>1056</v>
      </c>
    </row>
    <row r="90" spans="1:22" s="21" customFormat="1" ht="26">
      <c r="A90" s="243"/>
      <c r="B90" s="1"/>
      <c r="C90" s="3"/>
      <c r="D90" s="3"/>
      <c r="E90" s="3"/>
      <c r="F90" s="3"/>
      <c r="G90" s="3"/>
      <c r="H90" s="287"/>
      <c r="I90" s="67" t="s">
        <v>36</v>
      </c>
      <c r="J90" s="68"/>
      <c r="K90" s="69"/>
      <c r="L90" s="262" t="s">
        <v>1047</v>
      </c>
      <c r="M90" s="262" t="s">
        <v>1050</v>
      </c>
      <c r="N90" s="262" t="s">
        <v>1050</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1052</v>
      </c>
      <c r="O97" s="66" t="s">
        <v>1056</v>
      </c>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1050</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139</v>
      </c>
      <c r="K99" s="237" t="str">
        <f>IF(OR(COUNTIF(L99:O99,"未確認")&gt;0,COUNTIF(L99:O99,"~*")&gt;0),"※","")</f>
        <v/>
      </c>
      <c r="L99" s="258">
        <v>12</v>
      </c>
      <c r="M99" s="258">
        <v>36</v>
      </c>
      <c r="N99" s="258">
        <v>35</v>
      </c>
      <c r="O99" s="258">
        <v>56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139</v>
      </c>
      <c r="K101" s="237" t="str">
        <f>IF(OR(COUNTIF(L101:O101,"未確認")&gt;0,COUNTIF(L101:O101,"~*")&gt;0),"※","")</f>
        <v/>
      </c>
      <c r="L101" s="258">
        <v>12</v>
      </c>
      <c r="M101" s="258">
        <v>36</v>
      </c>
      <c r="N101" s="258">
        <v>35</v>
      </c>
      <c r="O101" s="258">
        <v>56</v>
      </c>
    </row>
    <row r="102" spans="1:22" s="83" customFormat="1" ht="34.5" customHeight="1">
      <c r="A102" s="244" t="s">
        <v>610</v>
      </c>
      <c r="B102" s="84"/>
      <c r="C102" s="377"/>
      <c r="D102" s="379"/>
      <c r="E102" s="317" t="s">
        <v>612</v>
      </c>
      <c r="F102" s="318"/>
      <c r="G102" s="318"/>
      <c r="H102" s="319"/>
      <c r="I102" s="420"/>
      <c r="J102" s="256">
        <f t="shared" si="0"/>
        <v>139</v>
      </c>
      <c r="K102" s="237" t="str">
        <f t="shared" ref="K102:K111" si="1">IF(OR(COUNTIF(L101:O101,"未確認")&gt;0,COUNTIF(L101:O101,"~*")&gt;0),"※","")</f>
        <v/>
      </c>
      <c r="L102" s="258">
        <v>12</v>
      </c>
      <c r="M102" s="258">
        <v>36</v>
      </c>
      <c r="N102" s="258">
        <v>35</v>
      </c>
      <c r="O102" s="258">
        <v>56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1052</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1050</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1052</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1050</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1048</v>
      </c>
      <c r="O131" s="98" t="s">
        <v>1053</v>
      </c>
    </row>
    <row r="132" spans="1:22" s="83" customFormat="1" ht="34.5" customHeight="1">
      <c r="A132" s="244" t="s">
        <v>621</v>
      </c>
      <c r="B132" s="84"/>
      <c r="C132" s="295"/>
      <c r="D132" s="297"/>
      <c r="E132" s="320" t="s">
        <v>58</v>
      </c>
      <c r="F132" s="321"/>
      <c r="G132" s="321"/>
      <c r="H132" s="322"/>
      <c r="I132" s="389"/>
      <c r="J132" s="101"/>
      <c r="K132" s="102"/>
      <c r="L132" s="82">
        <v>12</v>
      </c>
      <c r="M132" s="82">
        <v>36</v>
      </c>
      <c r="N132" s="82">
        <v>35</v>
      </c>
      <c r="O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1051</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8</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1052</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1050</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174</v>
      </c>
      <c r="K145" s="264" t="str">
        <f t="shared" ref="K145:K176" si="3">IF(OR(COUNTIF(L145:O145,"未確認")&gt;0,COUNTIF(L145:O145,"~*")&gt;0),"※","")</f>
        <v>※</v>
      </c>
      <c r="L145" s="117" t="s">
        <v>541</v>
      </c>
      <c r="M145" s="117">
        <v>99</v>
      </c>
      <c r="N145" s="117">
        <v>75</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59</v>
      </c>
      <c r="K181" s="264" t="str">
        <f t="shared" si="5"/>
        <v/>
      </c>
      <c r="L181" s="117">
        <v>59</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49</v>
      </c>
      <c r="K194" s="264" t="str">
        <f t="shared" si="5"/>
        <v/>
      </c>
      <c r="L194" s="117">
        <v>0</v>
      </c>
      <c r="M194" s="117">
        <v>0</v>
      </c>
      <c r="N194" s="117">
        <v>0</v>
      </c>
      <c r="O194" s="117">
        <v>49</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t="str">
        <f t="shared" si="4"/>
        <v>*</v>
      </c>
      <c r="K207" s="264" t="str">
        <f t="shared" si="5"/>
        <v>※</v>
      </c>
      <c r="L207" s="117">
        <v>0</v>
      </c>
      <c r="M207" s="117">
        <v>0</v>
      </c>
      <c r="N207" s="117" t="s">
        <v>541</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1052</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1050</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1052</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1050</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1052</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1050</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1052</v>
      </c>
      <c r="O253" s="66" t="s">
        <v>1056</v>
      </c>
      <c r="P253" s="8"/>
      <c r="Q253" s="8"/>
      <c r="R253" s="8"/>
      <c r="S253" s="8"/>
      <c r="T253" s="8"/>
      <c r="U253" s="8"/>
      <c r="V253" s="8"/>
    </row>
    <row r="254" spans="1:22" ht="26">
      <c r="A254" s="243"/>
      <c r="B254" s="1"/>
      <c r="C254" s="62"/>
      <c r="D254" s="3"/>
      <c r="F254" s="3"/>
      <c r="G254" s="3"/>
      <c r="H254" s="287"/>
      <c r="I254" s="67" t="s">
        <v>36</v>
      </c>
      <c r="J254" s="68"/>
      <c r="K254" s="79"/>
      <c r="L254" s="70" t="s">
        <v>1047</v>
      </c>
      <c r="M254" s="137" t="s">
        <v>1050</v>
      </c>
      <c r="N254" s="137" t="s">
        <v>1050</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1052</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1050</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86</v>
      </c>
      <c r="K269" s="81" t="str">
        <f t="shared" si="8"/>
        <v/>
      </c>
      <c r="L269" s="147">
        <v>22</v>
      </c>
      <c r="M269" s="147">
        <v>24</v>
      </c>
      <c r="N269" s="147">
        <v>20</v>
      </c>
      <c r="O269" s="147">
        <v>20</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0.8</v>
      </c>
      <c r="N270" s="148">
        <v>0.6</v>
      </c>
      <c r="O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3</v>
      </c>
      <c r="N271" s="147">
        <v>3</v>
      </c>
      <c r="O271" s="147">
        <v>0</v>
      </c>
    </row>
    <row r="272" spans="1:22"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v>
      </c>
      <c r="N272" s="148">
        <v>0.2</v>
      </c>
      <c r="O272" s="148">
        <v>0</v>
      </c>
    </row>
    <row r="273" spans="1:15" s="83" customFormat="1" ht="34.5" customHeight="1">
      <c r="A273" s="249" t="s">
        <v>727</v>
      </c>
      <c r="B273" s="120"/>
      <c r="C273" s="371" t="s">
        <v>152</v>
      </c>
      <c r="D273" s="372"/>
      <c r="E273" s="372"/>
      <c r="F273" s="372"/>
      <c r="G273" s="371" t="s">
        <v>146</v>
      </c>
      <c r="H273" s="371"/>
      <c r="I273" s="404"/>
      <c r="J273" s="266">
        <f t="shared" si="9"/>
        <v>25</v>
      </c>
      <c r="K273" s="81" t="str">
        <f t="shared" si="8"/>
        <v/>
      </c>
      <c r="L273" s="147">
        <v>0</v>
      </c>
      <c r="M273" s="147">
        <v>6</v>
      </c>
      <c r="N273" s="147">
        <v>7</v>
      </c>
      <c r="O273" s="147">
        <v>12</v>
      </c>
    </row>
    <row r="274" spans="1:15"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0</v>
      </c>
      <c r="N274" s="148">
        <v>0</v>
      </c>
      <c r="O274" s="148">
        <v>1.5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34</v>
      </c>
      <c r="K277" s="81" t="str">
        <f t="shared" si="8"/>
        <v/>
      </c>
      <c r="L277" s="147">
        <v>2</v>
      </c>
      <c r="M277" s="147">
        <v>9</v>
      </c>
      <c r="N277" s="147">
        <v>9</v>
      </c>
      <c r="O277" s="147">
        <v>14</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28</v>
      </c>
      <c r="K279" s="81" t="str">
        <f t="shared" si="8"/>
        <v/>
      </c>
      <c r="L279" s="147">
        <v>2</v>
      </c>
      <c r="M279" s="147">
        <v>7</v>
      </c>
      <c r="N279" s="147">
        <v>6</v>
      </c>
      <c r="O279" s="147">
        <v>13</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18</v>
      </c>
      <c r="K281" s="81" t="str">
        <f t="shared" si="8"/>
        <v/>
      </c>
      <c r="L281" s="147">
        <v>2</v>
      </c>
      <c r="M281" s="147">
        <v>4</v>
      </c>
      <c r="N281" s="147">
        <v>3</v>
      </c>
      <c r="O281" s="147">
        <v>9</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9</v>
      </c>
      <c r="K283" s="81" t="str">
        <f t="shared" si="8"/>
        <v/>
      </c>
      <c r="L283" s="147">
        <v>1</v>
      </c>
      <c r="M283" s="147">
        <v>3</v>
      </c>
      <c r="N283" s="147">
        <v>3</v>
      </c>
      <c r="O283" s="147">
        <v>2</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3</v>
      </c>
      <c r="K291" s="81" t="str">
        <f t="shared" si="8"/>
        <v/>
      </c>
      <c r="L291" s="147">
        <v>0</v>
      </c>
      <c r="M291" s="147">
        <v>1</v>
      </c>
      <c r="N291" s="147">
        <v>1</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7</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1052</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1050</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1052</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1050</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1052</v>
      </c>
      <c r="O367" s="66" t="s">
        <v>1056</v>
      </c>
    </row>
    <row r="368" spans="1:22" s="118" customFormat="1" ht="20.25" customHeight="1">
      <c r="A368" s="243"/>
      <c r="B368" s="1"/>
      <c r="C368" s="3"/>
      <c r="D368" s="3"/>
      <c r="E368" s="3"/>
      <c r="F368" s="3"/>
      <c r="G368" s="3"/>
      <c r="H368" s="287"/>
      <c r="I368" s="67" t="s">
        <v>36</v>
      </c>
      <c r="J368" s="170"/>
      <c r="K368" s="79"/>
      <c r="L368" s="137" t="s">
        <v>1047</v>
      </c>
      <c r="M368" s="137" t="s">
        <v>1050</v>
      </c>
      <c r="N368" s="137" t="s">
        <v>1050</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1052</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1050</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2687</v>
      </c>
      <c r="K392" s="81" t="str">
        <f t="shared" ref="K392:K397" si="12">IF(OR(COUNTIF(L392:O392,"未確認")&gt;0,COUNTIF(L392:O392,"~*")&gt;0),"※","")</f>
        <v/>
      </c>
      <c r="L392" s="147">
        <v>648</v>
      </c>
      <c r="M392" s="147">
        <v>1018</v>
      </c>
      <c r="N392" s="147">
        <v>800</v>
      </c>
      <c r="O392" s="147">
        <v>221</v>
      </c>
    </row>
    <row r="393" spans="1:22" s="83" customFormat="1" ht="34.5" customHeight="1">
      <c r="A393" s="249" t="s">
        <v>773</v>
      </c>
      <c r="B393" s="84"/>
      <c r="C393" s="370"/>
      <c r="D393" s="380"/>
      <c r="E393" s="320" t="s">
        <v>224</v>
      </c>
      <c r="F393" s="321"/>
      <c r="G393" s="321"/>
      <c r="H393" s="322"/>
      <c r="I393" s="343"/>
      <c r="J393" s="140">
        <f t="shared" si="11"/>
        <v>1444</v>
      </c>
      <c r="K393" s="81" t="str">
        <f t="shared" si="12"/>
        <v/>
      </c>
      <c r="L393" s="147">
        <v>4</v>
      </c>
      <c r="M393" s="147">
        <v>640</v>
      </c>
      <c r="N393" s="147">
        <v>579</v>
      </c>
      <c r="O393" s="147">
        <v>221</v>
      </c>
    </row>
    <row r="394" spans="1:22" s="83" customFormat="1" ht="34.5" customHeight="1">
      <c r="A394" s="250" t="s">
        <v>774</v>
      </c>
      <c r="B394" s="84"/>
      <c r="C394" s="370"/>
      <c r="D394" s="381"/>
      <c r="E394" s="320" t="s">
        <v>225</v>
      </c>
      <c r="F394" s="321"/>
      <c r="G394" s="321"/>
      <c r="H394" s="322"/>
      <c r="I394" s="343"/>
      <c r="J394" s="140">
        <f t="shared" si="11"/>
        <v>866</v>
      </c>
      <c r="K394" s="81" t="str">
        <f t="shared" si="12"/>
        <v/>
      </c>
      <c r="L394" s="147">
        <v>628</v>
      </c>
      <c r="M394" s="147">
        <v>156</v>
      </c>
      <c r="N394" s="147">
        <v>82</v>
      </c>
      <c r="O394" s="147">
        <v>0</v>
      </c>
    </row>
    <row r="395" spans="1:22" s="83" customFormat="1" ht="34.5" customHeight="1">
      <c r="A395" s="250" t="s">
        <v>775</v>
      </c>
      <c r="B395" s="84"/>
      <c r="C395" s="370"/>
      <c r="D395" s="382"/>
      <c r="E395" s="320" t="s">
        <v>226</v>
      </c>
      <c r="F395" s="321"/>
      <c r="G395" s="321"/>
      <c r="H395" s="322"/>
      <c r="I395" s="343"/>
      <c r="J395" s="140">
        <f t="shared" si="11"/>
        <v>377</v>
      </c>
      <c r="K395" s="81" t="str">
        <f t="shared" si="12"/>
        <v/>
      </c>
      <c r="L395" s="147">
        <v>16</v>
      </c>
      <c r="M395" s="147">
        <v>222</v>
      </c>
      <c r="N395" s="147">
        <v>139</v>
      </c>
      <c r="O395" s="147">
        <v>0</v>
      </c>
    </row>
    <row r="396" spans="1:22" s="83" customFormat="1" ht="34.5" customHeight="1">
      <c r="A396" s="250" t="s">
        <v>776</v>
      </c>
      <c r="B396" s="1"/>
      <c r="C396" s="370"/>
      <c r="D396" s="320" t="s">
        <v>227</v>
      </c>
      <c r="E396" s="321"/>
      <c r="F396" s="321"/>
      <c r="G396" s="321"/>
      <c r="H396" s="322"/>
      <c r="I396" s="343"/>
      <c r="J396" s="140">
        <f t="shared" si="11"/>
        <v>45046</v>
      </c>
      <c r="K396" s="81" t="str">
        <f t="shared" si="12"/>
        <v/>
      </c>
      <c r="L396" s="147">
        <v>3720</v>
      </c>
      <c r="M396" s="147">
        <v>10910</v>
      </c>
      <c r="N396" s="147">
        <v>11220</v>
      </c>
      <c r="O396" s="147">
        <v>19196</v>
      </c>
    </row>
    <row r="397" spans="1:22" s="83" customFormat="1" ht="34.5" customHeight="1">
      <c r="A397" s="250" t="s">
        <v>777</v>
      </c>
      <c r="B397" s="119"/>
      <c r="C397" s="370"/>
      <c r="D397" s="320" t="s">
        <v>228</v>
      </c>
      <c r="E397" s="321"/>
      <c r="F397" s="321"/>
      <c r="G397" s="321"/>
      <c r="H397" s="322"/>
      <c r="I397" s="344"/>
      <c r="J397" s="140">
        <f t="shared" si="11"/>
        <v>2713</v>
      </c>
      <c r="K397" s="81" t="str">
        <f t="shared" si="12"/>
        <v/>
      </c>
      <c r="L397" s="147">
        <v>639</v>
      </c>
      <c r="M397" s="147">
        <v>1025</v>
      </c>
      <c r="N397" s="147">
        <v>807</v>
      </c>
      <c r="O397" s="147">
        <v>242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1052</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1050</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2687</v>
      </c>
      <c r="K405" s="81" t="str">
        <f t="shared" ref="K405:K422" si="14">IF(OR(COUNTIF(L405:O405,"未確認")&gt;0,COUNTIF(L405:O405,"~*")&gt;0),"※","")</f>
        <v/>
      </c>
      <c r="L405" s="147">
        <v>648</v>
      </c>
      <c r="M405" s="147">
        <v>1018</v>
      </c>
      <c r="N405" s="147">
        <v>800</v>
      </c>
      <c r="O405" s="147">
        <v>221</v>
      </c>
    </row>
    <row r="406" spans="1:22" s="83" customFormat="1" ht="34.5" customHeight="1">
      <c r="A406" s="251" t="s">
        <v>779</v>
      </c>
      <c r="B406" s="119"/>
      <c r="C406" s="369"/>
      <c r="D406" s="375" t="s">
        <v>233</v>
      </c>
      <c r="E406" s="377" t="s">
        <v>234</v>
      </c>
      <c r="F406" s="378"/>
      <c r="G406" s="378"/>
      <c r="H406" s="379"/>
      <c r="I406" s="361"/>
      <c r="J406" s="140">
        <f t="shared" si="13"/>
        <v>960</v>
      </c>
      <c r="K406" s="81" t="str">
        <f t="shared" si="14"/>
        <v/>
      </c>
      <c r="L406" s="147">
        <v>3</v>
      </c>
      <c r="M406" s="147">
        <v>346</v>
      </c>
      <c r="N406" s="147">
        <v>401</v>
      </c>
      <c r="O406" s="147">
        <v>210</v>
      </c>
    </row>
    <row r="407" spans="1:22" s="83" customFormat="1" ht="34.5" customHeight="1">
      <c r="A407" s="251" t="s">
        <v>780</v>
      </c>
      <c r="B407" s="119"/>
      <c r="C407" s="369"/>
      <c r="D407" s="369"/>
      <c r="E407" s="320" t="s">
        <v>235</v>
      </c>
      <c r="F407" s="321"/>
      <c r="G407" s="321"/>
      <c r="H407" s="322"/>
      <c r="I407" s="361"/>
      <c r="J407" s="140">
        <f t="shared" si="13"/>
        <v>1442</v>
      </c>
      <c r="K407" s="81" t="str">
        <f t="shared" si="14"/>
        <v/>
      </c>
      <c r="L407" s="147">
        <v>558</v>
      </c>
      <c r="M407" s="147">
        <v>569</v>
      </c>
      <c r="N407" s="147">
        <v>315</v>
      </c>
      <c r="O407" s="147">
        <v>0</v>
      </c>
    </row>
    <row r="408" spans="1:22" s="83" customFormat="1" ht="34.5" customHeight="1">
      <c r="A408" s="251" t="s">
        <v>781</v>
      </c>
      <c r="B408" s="119"/>
      <c r="C408" s="369"/>
      <c r="D408" s="369"/>
      <c r="E408" s="320" t="s">
        <v>236</v>
      </c>
      <c r="F408" s="321"/>
      <c r="G408" s="321"/>
      <c r="H408" s="322"/>
      <c r="I408" s="361"/>
      <c r="J408" s="140">
        <f t="shared" si="13"/>
        <v>163</v>
      </c>
      <c r="K408" s="81" t="str">
        <f t="shared" si="14"/>
        <v/>
      </c>
      <c r="L408" s="147">
        <v>31</v>
      </c>
      <c r="M408" s="147">
        <v>64</v>
      </c>
      <c r="N408" s="147">
        <v>57</v>
      </c>
      <c r="O408" s="147">
        <v>11</v>
      </c>
    </row>
    <row r="409" spans="1:22" s="83" customFormat="1" ht="34.5" customHeight="1">
      <c r="A409" s="251" t="s">
        <v>782</v>
      </c>
      <c r="B409" s="119"/>
      <c r="C409" s="369"/>
      <c r="D409" s="369"/>
      <c r="E409" s="317" t="s">
        <v>989</v>
      </c>
      <c r="F409" s="318"/>
      <c r="G409" s="318"/>
      <c r="H409" s="319"/>
      <c r="I409" s="361"/>
      <c r="J409" s="140">
        <f t="shared" si="13"/>
        <v>122</v>
      </c>
      <c r="K409" s="81" t="str">
        <f t="shared" si="14"/>
        <v/>
      </c>
      <c r="L409" s="147">
        <v>56</v>
      </c>
      <c r="M409" s="147">
        <v>39</v>
      </c>
      <c r="N409" s="147">
        <v>27</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2713</v>
      </c>
      <c r="K413" s="81" t="str">
        <f t="shared" si="14"/>
        <v/>
      </c>
      <c r="L413" s="147">
        <v>639</v>
      </c>
      <c r="M413" s="147">
        <v>1025</v>
      </c>
      <c r="N413" s="147">
        <v>807</v>
      </c>
      <c r="O413" s="147">
        <v>242</v>
      </c>
    </row>
    <row r="414" spans="1:22" s="83" customFormat="1" ht="34.5" customHeight="1">
      <c r="A414" s="251" t="s">
        <v>787</v>
      </c>
      <c r="B414" s="119"/>
      <c r="C414" s="369"/>
      <c r="D414" s="375" t="s">
        <v>240</v>
      </c>
      <c r="E414" s="377" t="s">
        <v>241</v>
      </c>
      <c r="F414" s="378"/>
      <c r="G414" s="378"/>
      <c r="H414" s="379"/>
      <c r="I414" s="361"/>
      <c r="J414" s="140">
        <f t="shared" si="13"/>
        <v>982</v>
      </c>
      <c r="K414" s="81" t="str">
        <f t="shared" si="14"/>
        <v/>
      </c>
      <c r="L414" s="147">
        <v>584</v>
      </c>
      <c r="M414" s="147">
        <v>261</v>
      </c>
      <c r="N414" s="147">
        <v>117</v>
      </c>
      <c r="O414" s="147">
        <v>20</v>
      </c>
    </row>
    <row r="415" spans="1:22" s="83" customFormat="1" ht="34.5" customHeight="1">
      <c r="A415" s="251" t="s">
        <v>788</v>
      </c>
      <c r="B415" s="119"/>
      <c r="C415" s="369"/>
      <c r="D415" s="369"/>
      <c r="E415" s="320" t="s">
        <v>242</v>
      </c>
      <c r="F415" s="321"/>
      <c r="G415" s="321"/>
      <c r="H415" s="322"/>
      <c r="I415" s="361"/>
      <c r="J415" s="140">
        <f t="shared" si="13"/>
        <v>1316</v>
      </c>
      <c r="K415" s="81" t="str">
        <f t="shared" si="14"/>
        <v/>
      </c>
      <c r="L415" s="147">
        <v>33</v>
      </c>
      <c r="M415" s="147">
        <v>623</v>
      </c>
      <c r="N415" s="147">
        <v>485</v>
      </c>
      <c r="O415" s="147">
        <v>175</v>
      </c>
    </row>
    <row r="416" spans="1:22" s="83" customFormat="1" ht="34.5" customHeight="1">
      <c r="A416" s="251" t="s">
        <v>789</v>
      </c>
      <c r="B416" s="119"/>
      <c r="C416" s="369"/>
      <c r="D416" s="369"/>
      <c r="E416" s="320" t="s">
        <v>243</v>
      </c>
      <c r="F416" s="321"/>
      <c r="G416" s="321"/>
      <c r="H416" s="322"/>
      <c r="I416" s="361"/>
      <c r="J416" s="140">
        <f t="shared" si="13"/>
        <v>211</v>
      </c>
      <c r="K416" s="81" t="str">
        <f t="shared" si="14"/>
        <v/>
      </c>
      <c r="L416" s="147">
        <v>15</v>
      </c>
      <c r="M416" s="147">
        <v>67</v>
      </c>
      <c r="N416" s="147">
        <v>116</v>
      </c>
      <c r="O416" s="147">
        <v>13</v>
      </c>
    </row>
    <row r="417" spans="1:22" s="83" customFormat="1" ht="34.5" customHeight="1">
      <c r="A417" s="251" t="s">
        <v>790</v>
      </c>
      <c r="B417" s="119"/>
      <c r="C417" s="369"/>
      <c r="D417" s="369"/>
      <c r="E417" s="320" t="s">
        <v>244</v>
      </c>
      <c r="F417" s="321"/>
      <c r="G417" s="321"/>
      <c r="H417" s="322"/>
      <c r="I417" s="361"/>
      <c r="J417" s="140">
        <f t="shared" si="13"/>
        <v>94</v>
      </c>
      <c r="K417" s="81" t="str">
        <f t="shared" si="14"/>
        <v/>
      </c>
      <c r="L417" s="147">
        <v>2</v>
      </c>
      <c r="M417" s="147">
        <v>17</v>
      </c>
      <c r="N417" s="147">
        <v>53</v>
      </c>
      <c r="O417" s="147">
        <v>22</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1</v>
      </c>
      <c r="M418" s="147">
        <v>3</v>
      </c>
      <c r="N418" s="147">
        <v>3</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2</v>
      </c>
      <c r="M420" s="147">
        <v>18</v>
      </c>
      <c r="N420" s="147">
        <v>18</v>
      </c>
      <c r="O420" s="147">
        <v>10</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2</v>
      </c>
      <c r="M421" s="147">
        <v>36</v>
      </c>
      <c r="N421" s="147">
        <v>15</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1052</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1050</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1731</v>
      </c>
      <c r="K430" s="193" t="str">
        <f>IF(OR(COUNTIF(L430:O430,"未確認")&gt;0,COUNTIF(L430:O430,"~*")&gt;0),"※","")</f>
        <v/>
      </c>
      <c r="L430" s="147">
        <v>55</v>
      </c>
      <c r="M430" s="147">
        <v>764</v>
      </c>
      <c r="N430" s="147">
        <v>690</v>
      </c>
      <c r="O430" s="147">
        <v>222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41</v>
      </c>
      <c r="K431" s="193" t="str">
        <f>IF(OR(COUNTIF(L431:O431,"未確認")&gt;0,COUNTIF(L431:O431,"~*")&gt;0),"※","")</f>
        <v/>
      </c>
      <c r="L431" s="147">
        <v>0</v>
      </c>
      <c r="M431" s="147">
        <v>6</v>
      </c>
      <c r="N431" s="147">
        <v>14</v>
      </c>
      <c r="O431" s="147">
        <v>21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163</v>
      </c>
      <c r="K432" s="193" t="str">
        <f>IF(OR(COUNTIF(L432:O432,"未確認")&gt;0,COUNTIF(L432:O432,"~*")&gt;0),"※","")</f>
        <v/>
      </c>
      <c r="L432" s="147">
        <v>6</v>
      </c>
      <c r="M432" s="147">
        <v>48</v>
      </c>
      <c r="N432" s="147">
        <v>68</v>
      </c>
      <c r="O432" s="147">
        <v>41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1526</v>
      </c>
      <c r="K433" s="193" t="str">
        <f>IF(OR(COUNTIF(L433:O433,"未確認")&gt;0,COUNTIF(L433:O433,"~*")&gt;0),"※","")</f>
        <v/>
      </c>
      <c r="L433" s="147">
        <v>49</v>
      </c>
      <c r="M433" s="147">
        <v>710</v>
      </c>
      <c r="N433" s="147">
        <v>607</v>
      </c>
      <c r="O433" s="147">
        <v>160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v>
      </c>
      <c r="K434" s="193" t="str">
        <f>IF(OR(COUNTIF(L434:O434,"未確認")&gt;0,COUNTIF(L434:O434,"~*")&gt;0),"※","")</f>
        <v/>
      </c>
      <c r="L434" s="147">
        <v>0</v>
      </c>
      <c r="M434" s="147">
        <v>0</v>
      </c>
      <c r="N434" s="147">
        <v>1</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1052</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1050</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1052</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1050</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16</v>
      </c>
      <c r="K468" s="201" t="str">
        <f t="shared" ref="K468:K475" si="16">IF(OR(COUNTIF(L468:O468,"未確認")&gt;0,COUNTIF(L468:O468,"*")&gt;0),"※","")</f>
        <v>※</v>
      </c>
      <c r="L468" s="117" t="s">
        <v>541</v>
      </c>
      <c r="M468" s="117">
        <v>16</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10</v>
      </c>
      <c r="K471" s="201" t="str">
        <f t="shared" si="16"/>
        <v>※</v>
      </c>
      <c r="L471" s="117" t="s">
        <v>541</v>
      </c>
      <c r="M471" s="117">
        <v>10</v>
      </c>
      <c r="N471" s="117" t="s">
        <v>541</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t="s">
        <v>541</v>
      </c>
      <c r="N481" s="117" t="s">
        <v>541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t="s">
        <v>541</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t="s">
        <v>541</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1052</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1050</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1052</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1050</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t="s">
        <v>541</v>
      </c>
      <c r="N517" s="117" t="s">
        <v>541</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1052</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1050</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1052</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1050</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1052</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1050</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73</v>
      </c>
      <c r="K535" s="201" t="str">
        <f t="shared" si="23"/>
        <v/>
      </c>
      <c r="L535" s="117">
        <v>12</v>
      </c>
      <c r="M535" s="117">
        <v>19</v>
      </c>
      <c r="N535" s="117">
        <v>26</v>
      </c>
      <c r="O535" s="117">
        <v>16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1052</v>
      </c>
      <c r="O543" s="66" t="s">
        <v>1056</v>
      </c>
    </row>
    <row r="544" spans="1:22" s="1" customFormat="1" ht="20.25" customHeight="1">
      <c r="A544" s="243"/>
      <c r="C544" s="62"/>
      <c r="D544" s="3"/>
      <c r="E544" s="3"/>
      <c r="F544" s="3"/>
      <c r="G544" s="3"/>
      <c r="H544" s="287"/>
      <c r="I544" s="67" t="s">
        <v>36</v>
      </c>
      <c r="J544" s="68"/>
      <c r="K544" s="186"/>
      <c r="L544" s="70" t="s">
        <v>1047</v>
      </c>
      <c r="M544" s="70" t="s">
        <v>1050</v>
      </c>
      <c r="N544" s="70" t="s">
        <v>1050</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99.7</v>
      </c>
      <c r="M560" s="211">
        <v>45.8</v>
      </c>
      <c r="N560" s="211">
        <v>52</v>
      </c>
      <c r="O560" s="211" t="s">
        <v>533</v>
      </c>
    </row>
    <row r="561" spans="1:15" s="91" customFormat="1" ht="34.5" customHeight="1">
      <c r="A561" s="251" t="s">
        <v>871</v>
      </c>
      <c r="B561" s="119"/>
      <c r="C561" s="209"/>
      <c r="D561" s="331" t="s">
        <v>377</v>
      </c>
      <c r="E561" s="342"/>
      <c r="F561" s="342"/>
      <c r="G561" s="342"/>
      <c r="H561" s="332"/>
      <c r="I561" s="343"/>
      <c r="J561" s="207"/>
      <c r="K561" s="210"/>
      <c r="L561" s="211">
        <v>69.599999999999994</v>
      </c>
      <c r="M561" s="211">
        <v>34.1</v>
      </c>
      <c r="N561" s="211">
        <v>39.9</v>
      </c>
      <c r="O561" s="211" t="s">
        <v>533</v>
      </c>
    </row>
    <row r="562" spans="1:15" s="91" customFormat="1" ht="34.5" customHeight="1">
      <c r="A562" s="251" t="s">
        <v>872</v>
      </c>
      <c r="B562" s="119"/>
      <c r="C562" s="209"/>
      <c r="D562" s="331" t="s">
        <v>992</v>
      </c>
      <c r="E562" s="342"/>
      <c r="F562" s="342"/>
      <c r="G562" s="342"/>
      <c r="H562" s="332"/>
      <c r="I562" s="343"/>
      <c r="J562" s="207"/>
      <c r="K562" s="210"/>
      <c r="L562" s="211">
        <v>45.6</v>
      </c>
      <c r="M562" s="211">
        <v>29.1</v>
      </c>
      <c r="N562" s="211">
        <v>33.700000000000003</v>
      </c>
      <c r="O562" s="211" t="s">
        <v>533</v>
      </c>
    </row>
    <row r="563" spans="1:15" s="91" customFormat="1" ht="34.5" customHeight="1">
      <c r="A563" s="251" t="s">
        <v>873</v>
      </c>
      <c r="B563" s="119"/>
      <c r="C563" s="209"/>
      <c r="D563" s="331" t="s">
        <v>379</v>
      </c>
      <c r="E563" s="342"/>
      <c r="F563" s="342"/>
      <c r="G563" s="342"/>
      <c r="H563" s="332"/>
      <c r="I563" s="343"/>
      <c r="J563" s="207"/>
      <c r="K563" s="210"/>
      <c r="L563" s="211">
        <v>58</v>
      </c>
      <c r="M563" s="211">
        <v>8.1</v>
      </c>
      <c r="N563" s="211">
        <v>10.6</v>
      </c>
      <c r="O563" s="211" t="s">
        <v>533</v>
      </c>
    </row>
    <row r="564" spans="1:15" s="91" customFormat="1" ht="34.5" customHeight="1">
      <c r="A564" s="251" t="s">
        <v>874</v>
      </c>
      <c r="B564" s="119"/>
      <c r="C564" s="209"/>
      <c r="D564" s="331" t="s">
        <v>380</v>
      </c>
      <c r="E564" s="342"/>
      <c r="F564" s="342"/>
      <c r="G564" s="342"/>
      <c r="H564" s="332"/>
      <c r="I564" s="343"/>
      <c r="J564" s="207"/>
      <c r="K564" s="210"/>
      <c r="L564" s="211">
        <v>5.0999999999999996</v>
      </c>
      <c r="M564" s="211">
        <v>3.4</v>
      </c>
      <c r="N564" s="211">
        <v>3.1</v>
      </c>
      <c r="O564" s="211" t="s">
        <v>533</v>
      </c>
    </row>
    <row r="565" spans="1:15" s="91" customFormat="1" ht="34.5" customHeight="1">
      <c r="A565" s="251" t="s">
        <v>875</v>
      </c>
      <c r="B565" s="119"/>
      <c r="C565" s="280"/>
      <c r="D565" s="331" t="s">
        <v>869</v>
      </c>
      <c r="E565" s="342"/>
      <c r="F565" s="342"/>
      <c r="G565" s="342"/>
      <c r="H565" s="332"/>
      <c r="I565" s="343"/>
      <c r="J565" s="207"/>
      <c r="K565" s="210"/>
      <c r="L565" s="211">
        <v>19.399999999999999</v>
      </c>
      <c r="M565" s="211">
        <v>22.3</v>
      </c>
      <c r="N565" s="211">
        <v>26.2</v>
      </c>
      <c r="O565" s="211" t="s">
        <v>533</v>
      </c>
    </row>
    <row r="566" spans="1:15" s="91" customFormat="1" ht="34.5" customHeight="1">
      <c r="A566" s="251" t="s">
        <v>876</v>
      </c>
      <c r="B566" s="119"/>
      <c r="C566" s="285"/>
      <c r="D566" s="331" t="s">
        <v>993</v>
      </c>
      <c r="E566" s="342"/>
      <c r="F566" s="342"/>
      <c r="G566" s="342"/>
      <c r="H566" s="332"/>
      <c r="I566" s="343"/>
      <c r="J566" s="213"/>
      <c r="K566" s="214"/>
      <c r="L566" s="211">
        <v>72.099999999999994</v>
      </c>
      <c r="M566" s="211">
        <v>36.799999999999997</v>
      </c>
      <c r="N566" s="211">
        <v>41.4</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9.1999999999999993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8.3000000000000007</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4.5999999999999996</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0.4</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4.2</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5.4</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1052</v>
      </c>
      <c r="O588" s="66" t="s">
        <v>1056</v>
      </c>
    </row>
    <row r="589" spans="1:22" s="1" customFormat="1" ht="20.25" customHeight="1">
      <c r="A589" s="243"/>
      <c r="C589" s="62"/>
      <c r="D589" s="3"/>
      <c r="E589" s="3"/>
      <c r="F589" s="3"/>
      <c r="G589" s="3"/>
      <c r="H589" s="287"/>
      <c r="I589" s="67" t="s">
        <v>36</v>
      </c>
      <c r="J589" s="68"/>
      <c r="K589" s="186"/>
      <c r="L589" s="70" t="s">
        <v>1047</v>
      </c>
      <c r="M589" s="70" t="s">
        <v>1050</v>
      </c>
      <c r="N589" s="70" t="s">
        <v>1050</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41</v>
      </c>
      <c r="K593" s="201" t="str">
        <f>IF(OR(COUNTIF(L593:O593,"未確認")&gt;0,COUNTIF(L593:O593,"*")&gt;0),"※","")</f>
        <v>※</v>
      </c>
      <c r="L593" s="117" t="s">
        <v>541</v>
      </c>
      <c r="M593" s="117">
        <v>26</v>
      </c>
      <c r="N593" s="117">
        <v>15</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829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189</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1102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331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1592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1052</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1050</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12</v>
      </c>
      <c r="K613" s="201" t="str">
        <f t="shared" ref="K613:K623" si="29">IF(OR(COUNTIF(L613:O613,"未確認")&gt;0,COUNTIF(L613:O613,"*")&gt;0),"※","")</f>
        <v>※</v>
      </c>
      <c r="L613" s="117">
        <v>0</v>
      </c>
      <c r="M613" s="117" t="s">
        <v>541</v>
      </c>
      <c r="N613" s="117">
        <v>12</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v>0</v>
      </c>
      <c r="M622" s="117" t="s">
        <v>541</v>
      </c>
      <c r="N622" s="117">
        <v>11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1052</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1050</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92</v>
      </c>
      <c r="K632" s="201" t="str">
        <f t="shared" si="31"/>
        <v>※</v>
      </c>
      <c r="L632" s="117" t="s">
        <v>541</v>
      </c>
      <c r="M632" s="117">
        <v>53</v>
      </c>
      <c r="N632" s="117">
        <v>39</v>
      </c>
      <c r="O632" s="117">
        <v>0</v>
      </c>
    </row>
    <row r="633" spans="1:22" s="118" customFormat="1" ht="56">
      <c r="A633" s="252" t="s">
        <v>919</v>
      </c>
      <c r="B633" s="119"/>
      <c r="C633" s="320" t="s">
        <v>436</v>
      </c>
      <c r="D633" s="321"/>
      <c r="E633" s="321"/>
      <c r="F633" s="321"/>
      <c r="G633" s="321"/>
      <c r="H633" s="322"/>
      <c r="I633" s="122" t="s">
        <v>437</v>
      </c>
      <c r="J633" s="116">
        <f t="shared" si="30"/>
        <v>59</v>
      </c>
      <c r="K633" s="201" t="str">
        <f t="shared" si="31"/>
        <v>※</v>
      </c>
      <c r="L633" s="117" t="s">
        <v>541</v>
      </c>
      <c r="M633" s="117">
        <v>34</v>
      </c>
      <c r="N633" s="117">
        <v>25</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1052</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1050</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231</v>
      </c>
      <c r="K646" s="201" t="str">
        <f t="shared" ref="K646:K660" si="33">IF(OR(COUNTIF(L646:O646,"未確認")&gt;0,COUNTIF(L646:O646,"*")&gt;0),"※","")</f>
        <v/>
      </c>
      <c r="L646" s="117">
        <v>57</v>
      </c>
      <c r="M646" s="117">
        <v>66</v>
      </c>
      <c r="N646" s="117">
        <v>62</v>
      </c>
      <c r="O646" s="117">
        <v>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209</v>
      </c>
      <c r="K648" s="201" t="str">
        <f t="shared" si="33"/>
        <v/>
      </c>
      <c r="L648" s="117">
        <v>57</v>
      </c>
      <c r="M648" s="117">
        <v>56</v>
      </c>
      <c r="N648" s="117">
        <v>51</v>
      </c>
      <c r="O648" s="117">
        <v>45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179</v>
      </c>
      <c r="K655" s="201" t="str">
        <f t="shared" si="33"/>
        <v/>
      </c>
      <c r="L655" s="117">
        <v>57</v>
      </c>
      <c r="M655" s="117">
        <v>59</v>
      </c>
      <c r="N655" s="117">
        <v>52</v>
      </c>
      <c r="O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151</v>
      </c>
      <c r="K657" s="201" t="str">
        <f t="shared" si="33"/>
        <v>※</v>
      </c>
      <c r="L657" s="117">
        <v>57</v>
      </c>
      <c r="M657" s="117">
        <v>52</v>
      </c>
      <c r="N657" s="117">
        <v>42</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1052</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1050</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1055</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8.3000000000000007</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206</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119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85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109</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83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48.1</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1052</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1050</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1052</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1050</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1052</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1050</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779D927-37A5-4EB0-91F3-82D91A62683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2019-12-23T00:49:47Z</dcterms:modified>
</cp:coreProperties>
</file>