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DAC3D5C-F888-4534-BF7B-786D4A030D7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<sst xmlns="http://schemas.openxmlformats.org/spreadsheetml/2006/main" count="3461" uniqueCount="1060">
  <si>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</si>
  <si>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</si>
  <si>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</si>
  <si>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</si>
  <si>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</si>
  <si>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</si>
  <si>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</si>
  <si>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</si>
  <si>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</si>
  <si>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</si>
  <si>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</si>
  <si>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</si>
  <si>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</si>
  <si>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</si>
  <si>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</si>
  <si>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</si>
  <si>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</si>
  <si>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</si>
  <si>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</si>
  <si>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</si>
  <si>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</si>
  <si>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</si>
  <si>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</si>
  <si>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</si>
  <si>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</si>
  <si>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</si>
  <si>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</si>
  <si>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</si>
  <si>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</si>
  <si>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</si>
  <si>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</si>
  <si>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</si>
  <si>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</si>
  <si>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</si>
  <si>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</si>
  <si>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</si>
  <si>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</si>
  <si>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</si>
  <si>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</si>
  <si>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</si>
  <si>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</si>
  <si>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</si>
  <si>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</si>
  <si>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</si>
  <si>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</si>
  <si>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</si>
  <si>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</si>
  <si>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</si>
  <si>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</si>
  <si>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</si>
  <si>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</si>
  <si>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</si>
  <si>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</si>
  <si>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</si>
  <si>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</si>
  <si>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</si>
  <si>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</si>
  <si>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</si>
  <si>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</si>
  <si>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</si>
  <si>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</si>
  <si>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</si>
  <si>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</si>
  <si>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</si>
  <si>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</si>
  <si>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</si>
  <si>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</si>
  <si>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</si>
  <si>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</si>
  <si>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</si>
  <si>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</si>
  <si>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</si>
  <si>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</si>
  <si>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</si>
  <si>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</si>
  <si>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</si>
  <si>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</si>
  <si>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</si>
  <si>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</si>
  <si>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</si>
  <si>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</si>
  <si>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</si>
  <si>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</si>
  <si>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</si>
  <si>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</si>
  <si>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</si>
  <si>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</si>
  <si>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</si>
  <si>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</si>
  <si>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</si>
  <si>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</si>
  <si>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</si>
  <si>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</si>
  <si>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</si>
  <si>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</si>
  <si>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</si>
  <si>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</si>
  <si>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</si>
  <si>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</si>
  <si>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</si>
  <si>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</si>
  <si>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</si>
  <si>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</si>
  <si>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</si>
  <si>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</si>
  <si>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</si>
  <si>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</si>
  <si>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</si>
  <si>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</si>
  <si>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</si>
  <si>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</si>
  <si>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</si>
  <si>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</si>
  <si>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</si>
  <si>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</si>
  <si>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</si>
  <si>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</si>
  <si>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</si>
  <si>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</si>
  <si>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</si>
  <si>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</si>
  <si>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</si>
  <si>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</si>
  <si>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</si>
  <si>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</si>
  <si>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</si>
  <si>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</si>
  <si>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</si>
  <si>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</si>
  <si>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</si>
  <si>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</si>
  <si>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</si>
  <si>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</si>
  <si>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</si>
  <si>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</si>
  <si>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</si>
  <si>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</si>
  <si>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</si>
  <si>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</si>
  <si>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</si>
  <si>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</si>
  <si>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</si>
  <si>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</si>
  <si>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</si>
  <si>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</si>
  <si>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</si>
  <si>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</si>
  <si>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</si>
  <si>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</si>
  <si>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</si>
  <si>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</si>
  <si>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</si>
  <si>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</si>
  <si>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</si>
  <si>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</si>
  <si>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</si>
  <si>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</si>
  <si>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</si>
  <si>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</si>
  <si>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</si>
  <si>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</si>
  <si>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</si>
  <si>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</si>
  <si>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</si>
  <si>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</si>
  <si>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</si>
  <si>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</si>
  <si>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</si>
  <si>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</si>
  <si>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</si>
  <si>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</si>
  <si>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</si>
  <si>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</si>
  <si>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</si>
  <si>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</si>
  <si>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</si>
  <si>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</si>
  <si>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</si>
  <si>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</si>
  <si>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</si>
  <si>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</si>
  <si>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</si>
  <si>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</si>
  <si>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</si>
  <si>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</si>
  <si>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</si>
  <si>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</si>
  <si>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</si>
  <si>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</si>
  <si>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</si>
  <si>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</si>
  <si>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</si>
  <si>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</si>
  <si>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</si>
  <si>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</si>
  <si>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</si>
  <si>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</si>
  <si>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</si>
  <si>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</si>
  <si>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</si>
  <si>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</si>
  <si>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</si>
  <si>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</si>
  <si>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</si>
  <si>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</si>
  <si>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</si>
  <si>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</si>
  <si>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</si>
  <si>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</si>
  <si>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</si>
  <si>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</si>
  <si>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</si>
  <si>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</si>
  <si>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</si>
  <si>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</si>
  <si>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</si>
  <si>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</si>
  <si>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</si>
  <si>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</si>
  <si>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</si>
  <si>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</si>
  <si>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</si>
  <si>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</si>
  <si>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</si>
  <si>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</si>
  <si>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</si>
  <si>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</si>
  <si>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</si>
  <si>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</si>
  <si>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</si>
  <si>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</si>
  <si>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</si>
  <si>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</si>
  <si>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</si>
  <si>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</si>
  <si>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</si>
  <si>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</si>
  <si>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</si>
  <si>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</si>
  <si>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</si>
  <si>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</si>
  <si>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</si>
  <si>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</si>
  <si>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</si>
  <si>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</si>
  <si>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</si>
  <si>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</si>
  <si>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</si>
  <si>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</si>
  <si>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</si>
  <si>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</si>
  <si>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</si>
  <si>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</si>
  <si>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</si>
  <si>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</si>
  <si>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</si>
  <si>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</si>
  <si>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</si>
  <si>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</si>
  <si>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</si>
  <si>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</si>
  <si>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</si>
  <si>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</si>
  <si>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</si>
  <si>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</si>
  <si>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</si>
  <si>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</si>
  <si>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</si>
  <si>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</si>
  <si>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</si>
  <si>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</si>
  <si>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</si>
  <si>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</si>
  <si>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</si>
  <si>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</si>
  <si>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</si>
  <si>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</si>
  <si>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</si>
  <si>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</si>
  <si>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</si>
  <si>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</si>
  <si>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</si>
  <si>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</si>
  <si>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</si>
  <si>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</si>
  <si>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</si>
  <si>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</si>
  <si>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</si>
  <si>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</si>
  <si>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</si>
  <si>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</si>
  <si>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</si>
  <si>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</si>
  <si>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</si>
  <si>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</si>
  <si>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</si>
  <si>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</si>
  <si>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</si>
  <si>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</si>
  <si>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</si>
  <si>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</si>
  <si>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</si>
  <si>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</si>
  <si>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</si>
  <si>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</si>
  <si>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</si>
  <si>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</si>
  <si>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</si>
  <si>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</si>
  <si>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</si>
  <si>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</si>
  <si>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</si>
  <si>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</si>
  <si>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</si>
  <si>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</si>
  <si>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</si>
  <si>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</si>
  <si>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</si>
  <si>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</si>
  <si>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</si>
  <si>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</si>
  <si>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</si>
  <si>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</si>
  <si>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</si>
  <si>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</si>
  <si>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</si>
  <si>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</si>
  <si>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</si>
  <si>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</si>
  <si>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</si>
  <si>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</si>
  <si>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</si>
  <si>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</si>
  <si>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</si>
  <si>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</si>
  <si>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</si>
  <si>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</si>
  <si>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</si>
  <si>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</si>
  <si>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</si>
  <si>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</si>
  <si>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</si>
  <si>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</si>
  <si>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</si>
  <si>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</si>
  <si>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</si>
  <si>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</si>
  <si>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</si>
  <si>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</si>
  <si>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</si>
  <si>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</si>
  <si>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</si>
  <si>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</si>
  <si>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</si>
  <si>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</si>
  <si>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</si>
  <si>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</si>
  <si>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</si>
  <si>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</si>
  <si>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</si>
  <si>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</si>
  <si>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</si>
  <si>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</si>
  <si>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</si>
  <si>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</si>
  <si>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</si>
  <si>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</si>
  <si>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</si>
  <si>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</si>
  <si>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</si>
  <si>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</si>
  <si>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</si>
  <si>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</si>
  <si>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</si>
  <si>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</si>
  <si>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</si>
  <si>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</si>
  <si>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</si>
  <si>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</si>
  <si>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</si>
  <si>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</si>
  <si>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</si>
  <si>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</si>
  <si>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</si>
  <si>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</si>
  <si>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</si>
  <si>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</si>
  <si>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</si>
  <si>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</si>
  <si>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</si>
  <si>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</si>
  <si>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</si>
  <si>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</si>
  <si>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</si>
  <si>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</si>
  <si>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</si>
  <si>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</si>
  <si>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</si>
  <si>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</si>
  <si>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</si>
  <si>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</si>
  <si>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</si>
  <si>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</si>
  <si>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</si>
  <si>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</si>
  <si>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</si>
  <si>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</si>
  <si>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</si>
  <si>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</si>
  <si>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</si>
  <si>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</si>
  <si>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</si>
  <si>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</si>
  <si>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</si>
  <si>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</si>
  <si>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</si>
  <si>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</si>
  <si>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</si>
  <si>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</si>
  <si>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</si>
  <si>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</si>
  <si>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</si>
  <si>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</si>
  <si>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</si>
  <si>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</si>
  <si>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</si>
  <si>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</si>
  <si>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</si>
  <si>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</si>
  <si>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</si>
  <si>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</si>
  <si>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</si>
  <si>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</si>
  <si>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</si>
  <si>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</si>
  <si>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</si>
  <si>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</si>
  <si>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</si>
  <si>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</si>
  <si>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</si>
  <si>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</si>
  <si>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</si>
  <si>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</si>
  <si>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</si>
  <si>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</si>
  <si>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</si>
  <si>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</si>
  <si>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</si>
  <si>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</si>
  <si>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</si>
  <si>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</si>
  <si>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</si>
  <si>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</si>
  <si>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</si>
  <si>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</si>
  <si>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</si>
  <si>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</si>
  <si>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</si>
  <si>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</si>
  <si>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</si>
  <si>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</si>
  <si>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</si>
  <si>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</si>
  <si>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</si>
  <si>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</si>
  <si>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</si>
  <si>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</si>
  <si>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</si>
  <si>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</si>
  <si>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</si>
  <si>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</si>
  <si>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</si>
  <si>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</si>
  <si>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</si>
  <si>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</si>
  <si>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</si>
  <si>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</si>
  <si>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</si>
  <si>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</si>
  <si>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</si>
  <si>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</si>
  <si>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</si>
  <si>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</si>
  <si>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</si>
  <si>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</si>
  <si>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</si>
  <si>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</si>
  <si>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</si>
  <si>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</si>
  <si>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</si>
  <si>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</si>
  <si>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</si>
  <si>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</si>
  <si>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</si>
  <si>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</si>
  <si>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</si>
  <si>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</si>
  <si>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</si>
  <si>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</si>
  <si>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</si>
  <si>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</si>
  <si>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</si>
  <si>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</si>
  <si>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</si>
  <si>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</si>
  <si>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</si>
  <si>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</si>
  <si>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</si>
  <si>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</si>
  <si>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</si>
  <si>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</si>
  <si>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</si>
  <si>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</si>
  <si>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</si>
  <si>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</si>
  <si>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</si>
  <si>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</si>
  <si>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</si>
  <si>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</si>
  <si>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</si>
  <si>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</si>
  <si>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</si>
  <si>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</si>
  <si>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</si>
  <si>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</si>
  <si>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</si>
  <si>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</si>
  <si>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</si>
  <si>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</si>
  <si>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</si>
  <si>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</si>
  <si>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</si>
  <si>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</si>
  <si>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</si>
  <si>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</si>
  <si>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</si>
  <si>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</si>
  <si>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</si>
  <si>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</si>
  <si>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</si>
  <si>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</si>
  <si>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</si>
  <si>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</si>
  <si>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</si>
  <si>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</si>
  <si>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</si>
  <si>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</si>
  <si>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</si>
  <si>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</si>
  <si>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</si>
  <si>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</si>
  <si>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</si>
  <si>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</si>
  <si>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</si>
  <si>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</si>
  <si>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</si>
  <si>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</si>
  <si>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</si>
  <si>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</si>
  <si>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</si>
  <si>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</si>
  <si>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</si>
  <si>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</si>
  <si>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</si>
  <si>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</si>
  <si>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</si>
  <si>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</si>
  <si>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</si>
  <si>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</si>
  <si>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</si>
  <si>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</si>
  <si>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</si>
  <si>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</si>
  <si>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</si>
  <si>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</si>
  <si>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</si>
  <si>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</si>
  <si>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</si>
  <si>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</si>
  <si>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</si>
  <si>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</si>
  <si>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</si>
  <si>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</si>
  <si>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</si>
  <si>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</si>
  <si>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</si>
  <si>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</si>
  <si>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</si>
  <si>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</si>
  <si>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</si>
  <si>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</si>
  <si>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</si>
  <si>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</si>
  <si>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</si>
  <si>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</si>
  <si>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</si>
  <si>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</si>
  <si>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</si>
  <si>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</si>
  <si>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</si>
  <si>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</si>
  <si>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</si>
  <si>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</si>
  <si>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</si>
  <si>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</si>
  <si>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</si>
  <si>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</si>
  <si>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</si>
  <si>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</si>
  <si>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</si>
  <si>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</si>
  <si>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</si>
  <si>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</si>
  <si>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</si>
  <si>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</si>
  <si>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</si>
  <si>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</si>
  <si>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</si>
  <si>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</si>
  <si>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</si>
  <si>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</si>
  <si>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</si>
  <si>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</si>
  <si>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</si>
  <si>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</si>
  <si>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</si>
  <si>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</si>
  <si>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</si>
  <si>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</si>
  <si>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</si>
  <si>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</si>
  <si>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</si>
  <si>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</si>
  <si>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</si>
  <si>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</si>
  <si>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</si>
  <si>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</si>
  <si>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</si>
  <si>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</si>
  <si>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</si>
  <si>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</si>
  <si>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</si>
  <si>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</si>
  <si>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</si>
  <si>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</si>
  <si>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</si>
  <si>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</si>
  <si>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</si>
  <si>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</si>
  <si>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</si>
  <si>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</si>
  <si>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</si>
  <si>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</si>
  <si>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</si>
  <si>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</si>
  <si>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</si>
  <si>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</si>
  <si>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</si>
  <si>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</si>
  <si>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</si>
  <si>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</si>
  <si>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</si>
  <si>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</si>
  <si>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</si>
  <si>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</si>
  <si>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</si>
  <si>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</si>
  <si>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</si>
  <si>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</si>
  <si>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</si>
  <si>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</si>
  <si>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</si>
  <si>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</si>
  <si>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</si>
  <si>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</si>
  <si>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</si>
  <si>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</si>
  <si>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</si>
  <si>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</si>
  <si>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</si>
  <si>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</si>
  <si>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</si>
  <si>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</si>
  <si>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</si>
  <si>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</si>
  <si>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</si>
  <si>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</si>
  <si>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</si>
  <si>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</si>
  <si>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</si>
  <si>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</si>
  <si>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</si>
  <si>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</si>
  <si>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</si>
  <si>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</si>
  <si>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</si>
  <si>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</si>
  <si>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</si>
  <si>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</si>
  <si>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</si>
  <si>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</si>
  <si>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</si>
  <si>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</si>
  <si>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</si>
  <si>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</si>
  <si>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</si>
  <si>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</si>
  <si>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</si>
  <si>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</si>
  <si>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</si>
  <si>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</si>
  <si>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</si>
  <si>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</si>
  <si>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</si>
  <si>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</si>
  <si>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</si>
  <si>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</si>
  <si>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</si>
  <si>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</si>
  <si>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</si>
  <si>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</si>
  <si>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</si>
  <si>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</si>
  <si>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</si>
  <si>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</si>
  <si>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</si>
  <si>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</si>
  <si>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</si>
  <si>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</si>
  <si>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</si>
  <si>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</si>
  <si>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</si>
  <si>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</si>
  <si>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</si>
  <si>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</si>
  <si>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</si>
  <si>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</si>
  <si>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</si>
  <si>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</si>
  <si>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</si>
  <si>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</si>
  <si>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</si>
  <si>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</si>
  <si>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</si>
  <si>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</si>
  <si>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</si>
  <si>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</si>
  <si>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</si>
  <si>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</si>
  <si>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</si>
  <si>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</si>
  <si>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</si>
  <si>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</si>
  <si>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</si>
  <si>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</si>
  <si>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</si>
  <si>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</si>
  <si>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</si>
  <si>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</si>
  <si>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</si>
  <si>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</si>
  <si>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</si>
  <si>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</si>
  <si>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</si>
  <si>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</si>
  <si>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</si>
  <si>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</si>
  <si>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</si>
  <si>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</si>
  <si>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</si>
  <si>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</si>
  <si>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</si>
  <si>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</si>
  <si>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</si>
  <si>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</si>
  <si>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</si>
  <si>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</si>
  <si>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</si>
  <si>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</si>
  <si>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</si>
  <si>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</si>
  <si>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</si>
  <si>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</si>
  <si>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</si>
  <si>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</si>
  <si>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</si>
  <si>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</si>
  <si>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</si>
  <si>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</si>
  <si>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</si>
  <si>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</si>
  <si>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</si>
  <si>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</si>
  <si>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</si>
  <si>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</si>
  <si>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</si>
  <si>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</si>
  <si>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</si>
  <si>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</si>
  <si>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</si>
  <si>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</si>
  <si>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</si>
  <si>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</si>
  <si>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</si>
  <si>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</si>
  <si>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</si>
  <si>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</si>
  <si>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</si>
  <si>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</si>
  <si>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</si>
  <si>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</si>
  <si>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</si>
  <si>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</si>
  <si>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</si>
  <si>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</si>
  <si>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</si>
  <si>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</si>
  <si>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</si>
  <si>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</si>
  <si>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</si>
  <si>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</si>
  <si>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</si>
  <si>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</si>
  <si>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</si>
  <si>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</si>
  <si>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</si>
  <si>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</si>
  <si>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</si>
  <si>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</si>
  <si>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</si>
  <si>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</si>
  <si>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</si>
  <si>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</si>
  <si>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</si>
  <si>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</si>
  <si>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</si>
  <si>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</si>
  <si>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</si>
  <si>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</si>
  <si>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</si>
  <si>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</si>
  <si>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</si>
  <si>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</si>
  <si>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</si>
  <si>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</si>
  <si>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</si>
  <si>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</si>
  <si>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</si>
  <si>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</si>
  <si>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</si>
  <si>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</si>
  <si>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</si>
  <si>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</si>
  <si>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</si>
  <si>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</si>
  <si>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</si>
  <si>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</si>
  <si>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</si>
  <si>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</si>
  <si>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</si>
  <si>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</si>
  <si>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</si>
  <si>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</si>
  <si>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</si>
  <si>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</si>
  <si>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</si>
  <si>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</si>
  <si>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</si>
  <si>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</si>
  <si>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</si>
  <si>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</si>
  <si>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</si>
  <si>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</si>
  <si>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</si>
  <si>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</si>
  <si>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</si>
  <si>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</si>
  <si>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</si>
  <si>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</si>
  <si>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</si>
  <si>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</si>
  <si>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</si>
  <si>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</si>
  <si>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</si>
  <si>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</si>
  <si>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</si>
  <si>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</si>
  <si>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</si>
  <si>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</si>
  <si>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</si>
  <si>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</si>
  <si>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</si>
  <si>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</si>
  <si>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</si>
  <si>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</si>
  <si>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</si>
  <si>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</si>
  <si>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</si>
  <si>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</si>
  <si>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</si>
  <si>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</si>
  <si>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</si>
  <si>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</si>
  <si>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</si>
  <si>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</si>
  <si>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</si>
  <si>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</si>
  <si>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</si>
  <si>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</si>
  <si>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</si>
  <si>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</si>
  <si>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</si>
  <si>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</si>
  <si>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</si>
  <si>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</si>
  <si>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</si>
  <si>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</si>
  <si>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</si>
  <si>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</si>
  <si>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</si>
  <si>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</si>
  <si>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</si>
  <si>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</si>
  <si>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</si>
  <si>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</si>
  <si>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</si>
  <si>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</si>
  <si>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</si>
  <si>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</si>
  <si>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</si>
  <si>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</si>
  <si>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</si>
  <si>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</si>
  <si>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</si>
  <si>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</si>
  <si>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</si>
  <si>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</si>
  <si>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</si>
  <si>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</si>
  <si>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</si>
  <si>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</si>
  <si>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</si>
  <si>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</si>
  <si>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</si>
  <si>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</si>
  <si>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</si>
  <si>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</si>
  <si>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</si>
  <si>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</si>
  <si>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</si>
  <si>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</si>
  <si>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</si>
  <si>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</si>
  <si>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</si>
  <si>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</si>
  <si>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</si>
  <si>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</si>
  <si>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</si>
  <si>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</si>
  <si>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</si>
  <si>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</si>
  <si>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</si>
  <si>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</si>
  <si>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</si>
  <si>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</si>
  <si>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</si>
  <si>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</si>
  <si>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</si>
  <si>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</si>
  <si>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</si>
  <si>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</si>
  <si>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</si>
  <si>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</si>
  <si>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</si>
  <si>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</si>
  <si>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</si>
  <si>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</si>
  <si>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</si>
  <si>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</si>
  <si>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</si>
  <si>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</si>
  <si>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</si>
  <si>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</si>
  <si>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</si>
  <si>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</si>
  <si>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</si>
  <si>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</si>
  <si>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</si>
  <si>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</si>
  <si>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</si>
  <si>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</si>
  <si>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</si>
  <si>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</si>
  <si>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</si>
  <si>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</si>
  <si>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</si>
  <si>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</si>
  <si>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</si>
  <si>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</si>
  <si>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</si>
  <si>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</si>
  <si>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</si>
  <si>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</si>
  <si>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</si>
  <si>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</si>
  <si>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</si>
  <si>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</si>
  <si>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</si>
  <si>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</si>
  <si>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</si>
  <si>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</si>
  <si>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</si>
  <si>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</si>
  <si>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</si>
  <si>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</si>
  <si>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</si>
  <si>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</si>
  <si>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</si>
  <si>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</si>
  <si>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</si>
  <si>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</si>
  <si>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</si>
  <si>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</si>
  <si>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</si>
  <si>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</si>
  <si>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</si>
  <si>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</si>
  <si>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</si>
  <si>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</si>
  <si>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</si>
  <si>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</si>
  <si>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</si>
  <si>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</si>
  <si>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</si>
  <si>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</si>
  <si>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</si>
  <si>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</si>
  <si>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東宝塚さとう病院</t>
    <phoneticPr fontId="3"/>
  </si>
  <si>
    <t>〒665-0873 宝塚市長尾町２番１号</t>
    <phoneticPr fontId="3"/>
  </si>
  <si>
    <t>〇</t>
  </si>
  <si>
    <t>医療法人</t>
  </si>
  <si>
    <t>複数の診療科で活用</t>
  </si>
  <si>
    <t>心臓血管外科</t>
  </si>
  <si>
    <t>循環器内科</t>
  </si>
  <si>
    <t>外科</t>
  </si>
  <si>
    <t>ＤＰＣ標準病院群</t>
  </si>
  <si>
    <t>有</t>
  </si>
  <si>
    <t>-</t>
    <phoneticPr fontId="3"/>
  </si>
  <si>
    <t>集中治療室</t>
  </si>
  <si>
    <t>高度急性期機能</t>
  </si>
  <si>
    <t>急性期一般入院料１</t>
  </si>
  <si>
    <t>看護必要度Ⅰ</t>
    <phoneticPr fontId="3"/>
  </si>
  <si>
    <t>心臓センター</t>
  </si>
  <si>
    <t>３階病棟</t>
  </si>
  <si>
    <t>急性期機能</t>
  </si>
  <si>
    <t>形成外科</t>
  </si>
  <si>
    <t>４階病棟</t>
  </si>
  <si>
    <t>内科</t>
  </si>
  <si>
    <t>５階病棟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</si>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</sst>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1053</v>
      </c>
      <c r="O9" s="282" t="s">
        <v>1056</v>
      </c>
      <c r="P9" s="282" t="s">
        <v>1058</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1053</v>
      </c>
      <c r="O22" s="282" t="s">
        <v>1056</v>
      </c>
      <c r="P22" s="282" t="s">
        <v>1058</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1053</v>
      </c>
      <c r="O35" s="282" t="s">
        <v>1056</v>
      </c>
      <c r="P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1053</v>
      </c>
      <c r="O44" s="282" t="s">
        <v>1056</v>
      </c>
      <c r="P44" s="282" t="s">
        <v>1058</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1048</v>
      </c>
      <c r="M89" s="262" t="s">
        <v>1052</v>
      </c>
      <c r="N89" s="262" t="s">
        <v>1053</v>
      </c>
      <c r="O89" s="262" t="s">
        <v>1056</v>
      </c>
      <c r="P89" s="262" t="s">
        <v>1058</v>
      </c>
    </row>
    <row r="90" spans="1:22" s="21" customFormat="1" ht="26">
      <c r="A90" s="243"/>
      <c r="B90" s="1"/>
      <c r="C90" s="3"/>
      <c r="D90" s="3"/>
      <c r="E90" s="3"/>
      <c r="F90" s="3"/>
      <c r="G90" s="3"/>
      <c r="H90" s="287"/>
      <c r="I90" s="67" t="s">
        <v>36</v>
      </c>
      <c r="J90" s="68"/>
      <c r="K90" s="69"/>
      <c r="L90" s="262" t="s">
        <v>1049</v>
      </c>
      <c r="M90" s="262" t="s">
        <v>1049</v>
      </c>
      <c r="N90" s="262" t="s">
        <v>1054</v>
      </c>
      <c r="O90" s="262" t="s">
        <v>1054</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1053</v>
      </c>
      <c r="O97" s="66" t="s">
        <v>1056</v>
      </c>
      <c r="P97" s="66" t="s">
        <v>1058</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70" t="s">
        <v>1054</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121</v>
      </c>
      <c r="K99" s="237" t="str">
        <f>IF(OR(COUNTIF(L99:P99,"未確認")&gt;0,COUNTIF(L99:P99,"~*")&gt;0),"※","")</f>
        <v/>
      </c>
      <c r="L99" s="258">
        <v>7</v>
      </c>
      <c r="M99" s="258">
        <v>22</v>
      </c>
      <c r="N99" s="258">
        <v>46</v>
      </c>
      <c r="O99" s="258">
        <v>46</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119</v>
      </c>
      <c r="K101" s="237" t="str">
        <f>IF(OR(COUNTIF(L101:P101,"未確認")&gt;0,COUNTIF(L101:P101,"~*")&gt;0),"※","")</f>
        <v/>
      </c>
      <c r="L101" s="258">
        <v>7</v>
      </c>
      <c r="M101" s="258">
        <v>22</v>
      </c>
      <c r="N101" s="258">
        <v>46</v>
      </c>
      <c r="O101" s="258">
        <v>44</v>
      </c>
      <c r="P101" s="258">
        <v>0</v>
      </c>
    </row>
    <row r="102" spans="1:22" s="83" customFormat="1" ht="34.5" customHeight="1">
      <c r="A102" s="244" t="s">
        <v>610</v>
      </c>
      <c r="B102" s="84"/>
      <c r="C102" s="377"/>
      <c r="D102" s="379"/>
      <c r="E102" s="317" t="s">
        <v>612</v>
      </c>
      <c r="F102" s="318"/>
      <c r="G102" s="318"/>
      <c r="H102" s="319"/>
      <c r="I102" s="420"/>
      <c r="J102" s="256">
        <f t="shared" si="0"/>
        <v>121</v>
      </c>
      <c r="K102" s="237" t="str">
        <f t="shared" ref="K102:K111" si="1">IF(OR(COUNTIF(L101:P101,"未確認")&gt;0,COUNTIF(L101:P101,"~*")&gt;0),"※","")</f>
        <v/>
      </c>
      <c r="L102" s="258">
        <v>7</v>
      </c>
      <c r="M102" s="258">
        <v>22</v>
      </c>
      <c r="N102" s="258">
        <v>46</v>
      </c>
      <c r="O102" s="258">
        <v>46</v>
      </c>
      <c r="P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0</v>
      </c>
      <c r="N103" s="258">
        <v>0</v>
      </c>
      <c r="O103" s="258">
        <v>0</v>
      </c>
      <c r="P103" s="258">
        <v>40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0</v>
      </c>
      <c r="N104" s="258">
        <v>0</v>
      </c>
      <c r="O104" s="258">
        <v>0</v>
      </c>
      <c r="P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0</v>
      </c>
      <c r="M106" s="258">
        <v>0</v>
      </c>
      <c r="N106" s="258">
        <v>0</v>
      </c>
      <c r="O106" s="258">
        <v>0</v>
      </c>
      <c r="P106" s="258">
        <v>24</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0</v>
      </c>
      <c r="M107" s="258">
        <v>0</v>
      </c>
      <c r="N107" s="258">
        <v>0</v>
      </c>
      <c r="O107" s="258">
        <v>0</v>
      </c>
      <c r="P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0</v>
      </c>
      <c r="N109" s="258">
        <v>0</v>
      </c>
      <c r="O109" s="258">
        <v>0</v>
      </c>
      <c r="P109" s="258">
        <v>40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1053</v>
      </c>
      <c r="O118" s="66" t="s">
        <v>1056</v>
      </c>
      <c r="P118" s="66" t="s">
        <v>1058</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70" t="s">
        <v>1054</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1043</v>
      </c>
      <c r="O121" s="98" t="s">
        <v>1042</v>
      </c>
      <c r="P121" s="98" t="s">
        <v>1057</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1042</v>
      </c>
      <c r="O122" s="98" t="s">
        <v>1044</v>
      </c>
      <c r="P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1055</v>
      </c>
      <c r="P123" s="98" t="s">
        <v>1043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1053</v>
      </c>
      <c r="O129" s="66" t="s">
        <v>1056</v>
      </c>
      <c r="P129" s="66" t="s">
        <v>1058</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70" t="s">
        <v>1054</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1050</v>
      </c>
      <c r="N131" s="98" t="s">
        <v>1050</v>
      </c>
      <c r="O131" s="98" t="s">
        <v>1050</v>
      </c>
      <c r="P131" s="98" t="s">
        <v>567</v>
      </c>
    </row>
    <row r="132" spans="1:22" s="83" customFormat="1" ht="34.5" customHeight="1">
      <c r="A132" s="244" t="s">
        <v>621</v>
      </c>
      <c r="B132" s="84"/>
      <c r="C132" s="295"/>
      <c r="D132" s="297"/>
      <c r="E132" s="320" t="s">
        <v>58</v>
      </c>
      <c r="F132" s="321"/>
      <c r="G132" s="321"/>
      <c r="H132" s="322"/>
      <c r="I132" s="389"/>
      <c r="J132" s="101"/>
      <c r="K132" s="102"/>
      <c r="L132" s="82">
        <v>7</v>
      </c>
      <c r="M132" s="82">
        <v>22</v>
      </c>
      <c r="N132" s="82">
        <v>46</v>
      </c>
      <c r="O132" s="82">
        <v>46</v>
      </c>
      <c r="P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1053</v>
      </c>
      <c r="O143" s="66" t="s">
        <v>1056</v>
      </c>
      <c r="P143" s="66" t="s">
        <v>1058</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70" t="s">
        <v>1054</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340</v>
      </c>
      <c r="K145" s="264" t="str">
        <f t="shared" ref="K145:K176" si="3">IF(OR(COUNTIF(L145:P145,"未確認")&gt;0,COUNTIF(L145:P145,"~*")&gt;0),"※","")</f>
        <v>※</v>
      </c>
      <c r="L145" s="117" t="s">
        <v>541</v>
      </c>
      <c r="M145" s="117">
        <v>86</v>
      </c>
      <c r="N145" s="117">
        <v>137</v>
      </c>
      <c r="O145" s="117">
        <v>117</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21</v>
      </c>
      <c r="K158" s="264" t="str">
        <f t="shared" si="3"/>
        <v/>
      </c>
      <c r="L158" s="117">
        <v>0</v>
      </c>
      <c r="M158" s="117">
        <v>0</v>
      </c>
      <c r="N158" s="117">
        <v>0</v>
      </c>
      <c r="O158" s="117">
        <v>0</v>
      </c>
      <c r="P158" s="117">
        <v>21</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30</v>
      </c>
      <c r="K177" s="264" t="str">
        <f t="shared" ref="K177:K208" si="5">IF(OR(COUNTIF(L177:P177,"未確認")&gt;0,COUNTIF(L177:P177,"~*")&gt;0),"※","")</f>
        <v/>
      </c>
      <c r="L177" s="117">
        <v>30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1053</v>
      </c>
      <c r="O226" s="66" t="s">
        <v>1056</v>
      </c>
      <c r="P226" s="66" t="s">
        <v>1058</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70" t="s">
        <v>1054</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1053</v>
      </c>
      <c r="O234" s="66" t="s">
        <v>1056</v>
      </c>
      <c r="P234" s="66" t="s">
        <v>1058</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70" t="s">
        <v>1054</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1053</v>
      </c>
      <c r="O244" s="66" t="s">
        <v>1056</v>
      </c>
      <c r="P244" s="66" t="s">
        <v>1058</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70" t="s">
        <v>1054</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1053</v>
      </c>
      <c r="O253" s="66" t="s">
        <v>1056</v>
      </c>
      <c r="P253" s="66" t="s">
        <v>1058</v>
      </c>
      <c r="Q253" s="8"/>
      <c r="R253" s="8"/>
      <c r="S253" s="8"/>
      <c r="T253" s="8"/>
      <c r="U253" s="8"/>
      <c r="V253" s="8"/>
    </row>
    <row r="254" spans="1:22" ht="26">
      <c r="A254" s="243"/>
      <c r="B254" s="1"/>
      <c r="C254" s="62"/>
      <c r="D254" s="3"/>
      <c r="F254" s="3"/>
      <c r="G254" s="3"/>
      <c r="H254" s="287"/>
      <c r="I254" s="67" t="s">
        <v>36</v>
      </c>
      <c r="J254" s="68"/>
      <c r="K254" s="79"/>
      <c r="L254" s="70" t="s">
        <v>1049</v>
      </c>
      <c r="M254" s="137" t="s">
        <v>1049</v>
      </c>
      <c r="N254" s="137" t="s">
        <v>1054</v>
      </c>
      <c r="O254" s="137" t="s">
        <v>1054</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1053</v>
      </c>
      <c r="O263" s="66" t="s">
        <v>1056</v>
      </c>
      <c r="P263" s="66" t="s">
        <v>1058</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70" t="s">
        <v>1054</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112</v>
      </c>
      <c r="K269" s="81" t="str">
        <f t="shared" si="8"/>
        <v/>
      </c>
      <c r="L269" s="147">
        <v>23</v>
      </c>
      <c r="M269" s="147">
        <v>21</v>
      </c>
      <c r="N269" s="147">
        <v>30</v>
      </c>
      <c r="O269" s="147">
        <v>26</v>
      </c>
      <c r="P269" s="147">
        <v>12</v>
      </c>
    </row>
    <row r="270" spans="1:22" s="83" customFormat="1" ht="34.5" customHeight="1">
      <c r="A270" s="249" t="s">
        <v>725</v>
      </c>
      <c r="B270" s="120"/>
      <c r="C270" s="371"/>
      <c r="D270" s="371"/>
      <c r="E270" s="371"/>
      <c r="F270" s="371"/>
      <c r="G270" s="371" t="s">
        <v>148</v>
      </c>
      <c r="H270" s="371"/>
      <c r="I270" s="404"/>
      <c r="J270" s="266">
        <f t="shared" si="9"/>
        <v>3.9</v>
      </c>
      <c r="K270" s="81" t="str">
        <f t="shared" si="8"/>
        <v/>
      </c>
      <c r="L270" s="148">
        <v>0.4</v>
      </c>
      <c r="M270" s="148">
        <v>0.5</v>
      </c>
      <c r="N270" s="148">
        <v>0</v>
      </c>
      <c r="O270" s="148">
        <v>1.5</v>
      </c>
      <c r="P270" s="148">
        <v>1.5</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v>
      </c>
      <c r="P272" s="148">
        <v>0.5</v>
      </c>
    </row>
    <row r="273" spans="1:16" s="83" customFormat="1" ht="34.5" customHeight="1">
      <c r="A273" s="249" t="s">
        <v>727</v>
      </c>
      <c r="B273" s="120"/>
      <c r="C273" s="371" t="s">
        <v>152</v>
      </c>
      <c r="D273" s="372"/>
      <c r="E273" s="372"/>
      <c r="F273" s="372"/>
      <c r="G273" s="371" t="s">
        <v>146</v>
      </c>
      <c r="H273" s="371"/>
      <c r="I273" s="404"/>
      <c r="J273" s="266">
        <f t="shared" si="9"/>
        <v>22</v>
      </c>
      <c r="K273" s="81" t="str">
        <f t="shared" si="8"/>
        <v/>
      </c>
      <c r="L273" s="147">
        <v>5</v>
      </c>
      <c r="M273" s="147">
        <v>1</v>
      </c>
      <c r="N273" s="147">
        <v>3</v>
      </c>
      <c r="O273" s="147">
        <v>4</v>
      </c>
      <c r="P273" s="147">
        <v>9</v>
      </c>
    </row>
    <row r="274" spans="1:16" s="83" customFormat="1" ht="34.5" customHeight="1">
      <c r="A274" s="249" t="s">
        <v>727</v>
      </c>
      <c r="B274" s="120"/>
      <c r="C274" s="372"/>
      <c r="D274" s="372"/>
      <c r="E274" s="372"/>
      <c r="F274" s="372"/>
      <c r="G274" s="371" t="s">
        <v>148</v>
      </c>
      <c r="H274" s="371"/>
      <c r="I274" s="404"/>
      <c r="J274" s="266">
        <f t="shared" si="9"/>
        <v>0.2</v>
      </c>
      <c r="K274" s="81" t="str">
        <f t="shared" si="8"/>
        <v/>
      </c>
      <c r="L274" s="148">
        <v>0</v>
      </c>
      <c r="M274" s="148">
        <v>0.2</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7</v>
      </c>
      <c r="N297" s="147">
        <v>26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1053</v>
      </c>
      <c r="O322" s="66" t="s">
        <v>1056</v>
      </c>
      <c r="P322" s="66" t="s">
        <v>1058</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137" t="s">
        <v>1054</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1053</v>
      </c>
      <c r="O342" s="66" t="s">
        <v>1056</v>
      </c>
      <c r="P342" s="66" t="s">
        <v>1058</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137" t="s">
        <v>1054</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1053</v>
      </c>
      <c r="O367" s="66" t="s">
        <v>1056</v>
      </c>
      <c r="P367" s="66" t="s">
        <v>1058</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c r="O368" s="137" t="s">
        <v>1054</v>
      </c>
      <c r="P368" s="137" t="s">
        <v>1059</v>
      </c>
    </row>
    <row r="369" spans="1:16" s="118" customFormat="1" ht="34.5" customHeight="1">
      <c r="A369" s="243"/>
      <c r="B369" s="115"/>
      <c r="C369" s="323" t="s">
        <v>211</v>
      </c>
      <c r="D369" s="324"/>
      <c r="E369" s="324"/>
      <c r="F369" s="324"/>
      <c r="G369" s="324"/>
      <c r="H369" s="325"/>
      <c r="I369" s="389" t="s">
        <v>1018</v>
      </c>
      <c r="J369" s="171"/>
      <c r="K369" s="97"/>
      <c r="L369" s="172">
        <v>29</v>
      </c>
      <c r="M369" s="172">
        <v>29</v>
      </c>
      <c r="N369" s="172">
        <v>29</v>
      </c>
      <c r="O369" s="172">
        <v>29</v>
      </c>
      <c r="P369" s="172"/>
    </row>
    <row r="370" spans="1:16" s="118" customFormat="1" ht="34.5" customHeight="1">
      <c r="A370" s="243"/>
      <c r="B370" s="173"/>
      <c r="C370" s="383"/>
      <c r="D370" s="384"/>
      <c r="E370" s="384"/>
      <c r="F370" s="384"/>
      <c r="G370" s="384"/>
      <c r="H370" s="385"/>
      <c r="I370" s="389"/>
      <c r="J370" s="174"/>
      <c r="K370" s="102"/>
      <c r="L370" s="175">
        <v>9</v>
      </c>
      <c r="M370" s="175">
        <v>9</v>
      </c>
      <c r="N370" s="175">
        <v>9</v>
      </c>
      <c r="O370" s="175">
        <v>9</v>
      </c>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v>30</v>
      </c>
      <c r="M372" s="177">
        <v>30</v>
      </c>
      <c r="N372" s="177">
        <v>30</v>
      </c>
      <c r="O372" s="177">
        <v>30</v>
      </c>
      <c r="P372" s="177"/>
    </row>
    <row r="373" spans="1:16" s="118" customFormat="1" ht="34.5" customHeight="1">
      <c r="A373" s="243"/>
      <c r="B373" s="173"/>
      <c r="C373" s="386"/>
      <c r="D373" s="387"/>
      <c r="E373" s="387"/>
      <c r="F373" s="387"/>
      <c r="G373" s="387"/>
      <c r="H373" s="388"/>
      <c r="I373" s="389"/>
      <c r="J373" s="178"/>
      <c r="K373" s="106"/>
      <c r="L373" s="179">
        <v>6</v>
      </c>
      <c r="M373" s="179">
        <v>6</v>
      </c>
      <c r="N373" s="179">
        <v>6</v>
      </c>
      <c r="O373" s="179">
        <v>6</v>
      </c>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1053</v>
      </c>
      <c r="O390" s="66" t="s">
        <v>1056</v>
      </c>
      <c r="P390" s="66" t="s">
        <v>1058</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70" t="s">
        <v>1054</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3200</v>
      </c>
      <c r="K392" s="81" t="str">
        <f t="shared" ref="K392:K397" si="12">IF(OR(COUNTIF(L392:P392,"未確認")&gt;0,COUNTIF(L392:P392,"~*")&gt;0),"※","")</f>
        <v/>
      </c>
      <c r="L392" s="147">
        <v>332</v>
      </c>
      <c r="M392" s="147">
        <v>796</v>
      </c>
      <c r="N392" s="147">
        <v>1192</v>
      </c>
      <c r="O392" s="147">
        <v>833</v>
      </c>
      <c r="P392" s="147">
        <v>47</v>
      </c>
    </row>
    <row r="393" spans="1:22" s="83" customFormat="1" ht="34.5" customHeight="1">
      <c r="A393" s="249" t="s">
        <v>773</v>
      </c>
      <c r="B393" s="84"/>
      <c r="C393" s="370"/>
      <c r="D393" s="380"/>
      <c r="E393" s="320" t="s">
        <v>224</v>
      </c>
      <c r="F393" s="321"/>
      <c r="G393" s="321"/>
      <c r="H393" s="322"/>
      <c r="I393" s="343"/>
      <c r="J393" s="140">
        <f t="shared" si="11"/>
        <v>2268</v>
      </c>
      <c r="K393" s="81" t="str">
        <f t="shared" si="12"/>
        <v/>
      </c>
      <c r="L393" s="147">
        <v>165</v>
      </c>
      <c r="M393" s="147">
        <v>509</v>
      </c>
      <c r="N393" s="147">
        <v>913</v>
      </c>
      <c r="O393" s="147">
        <v>634</v>
      </c>
      <c r="P393" s="147">
        <v>47</v>
      </c>
    </row>
    <row r="394" spans="1:22" s="83" customFormat="1" ht="34.5" customHeight="1">
      <c r="A394" s="250" t="s">
        <v>774</v>
      </c>
      <c r="B394" s="84"/>
      <c r="C394" s="370"/>
      <c r="D394" s="381"/>
      <c r="E394" s="320" t="s">
        <v>225</v>
      </c>
      <c r="F394" s="321"/>
      <c r="G394" s="321"/>
      <c r="H394" s="322"/>
      <c r="I394" s="343"/>
      <c r="J394" s="140">
        <f t="shared" si="11"/>
        <v>137</v>
      </c>
      <c r="K394" s="81" t="str">
        <f t="shared" si="12"/>
        <v/>
      </c>
      <c r="L394" s="147">
        <v>15</v>
      </c>
      <c r="M394" s="147">
        <v>32</v>
      </c>
      <c r="N394" s="147">
        <v>45</v>
      </c>
      <c r="O394" s="147">
        <v>45</v>
      </c>
      <c r="P394" s="147">
        <v>0</v>
      </c>
    </row>
    <row r="395" spans="1:22" s="83" customFormat="1" ht="34.5" customHeight="1">
      <c r="A395" s="250" t="s">
        <v>775</v>
      </c>
      <c r="B395" s="84"/>
      <c r="C395" s="370"/>
      <c r="D395" s="382"/>
      <c r="E395" s="320" t="s">
        <v>226</v>
      </c>
      <c r="F395" s="321"/>
      <c r="G395" s="321"/>
      <c r="H395" s="322"/>
      <c r="I395" s="343"/>
      <c r="J395" s="140">
        <f t="shared" si="11"/>
        <v>795</v>
      </c>
      <c r="K395" s="81" t="str">
        <f t="shared" si="12"/>
        <v/>
      </c>
      <c r="L395" s="147">
        <v>152</v>
      </c>
      <c r="M395" s="147">
        <v>255</v>
      </c>
      <c r="N395" s="147">
        <v>234</v>
      </c>
      <c r="O395" s="147">
        <v>154</v>
      </c>
      <c r="P395" s="147">
        <v>0</v>
      </c>
    </row>
    <row r="396" spans="1:22" s="83" customFormat="1" ht="34.5" customHeight="1">
      <c r="A396" s="250" t="s">
        <v>776</v>
      </c>
      <c r="B396" s="1"/>
      <c r="C396" s="370"/>
      <c r="D396" s="320" t="s">
        <v>227</v>
      </c>
      <c r="E396" s="321"/>
      <c r="F396" s="321"/>
      <c r="G396" s="321"/>
      <c r="H396" s="322"/>
      <c r="I396" s="343"/>
      <c r="J396" s="140">
        <f t="shared" si="11"/>
        <v>35804</v>
      </c>
      <c r="K396" s="81" t="str">
        <f t="shared" si="12"/>
        <v/>
      </c>
      <c r="L396" s="147">
        <v>1877</v>
      </c>
      <c r="M396" s="147">
        <v>5926</v>
      </c>
      <c r="N396" s="147">
        <v>10966</v>
      </c>
      <c r="O396" s="147">
        <v>11219</v>
      </c>
      <c r="P396" s="147">
        <v>5816</v>
      </c>
    </row>
    <row r="397" spans="1:22" s="83" customFormat="1" ht="34.5" customHeight="1">
      <c r="A397" s="250" t="s">
        <v>777</v>
      </c>
      <c r="B397" s="119"/>
      <c r="C397" s="370"/>
      <c r="D397" s="320" t="s">
        <v>228</v>
      </c>
      <c r="E397" s="321"/>
      <c r="F397" s="321"/>
      <c r="G397" s="321"/>
      <c r="H397" s="322"/>
      <c r="I397" s="344"/>
      <c r="J397" s="140">
        <f t="shared" si="11"/>
        <v>3209</v>
      </c>
      <c r="K397" s="81" t="str">
        <f t="shared" si="12"/>
        <v/>
      </c>
      <c r="L397" s="147">
        <v>330</v>
      </c>
      <c r="M397" s="147">
        <v>799</v>
      </c>
      <c r="N397" s="147">
        <v>1194</v>
      </c>
      <c r="O397" s="147">
        <v>835</v>
      </c>
      <c r="P397" s="147">
        <v>51</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1053</v>
      </c>
      <c r="O403" s="66" t="s">
        <v>1056</v>
      </c>
      <c r="P403" s="66" t="s">
        <v>1058</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70" t="s">
        <v>1054</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3200</v>
      </c>
      <c r="K405" s="81" t="str">
        <f t="shared" ref="K405:K422" si="14">IF(OR(COUNTIF(L405:P405,"未確認")&gt;0,COUNTIF(L405:P405,"~*")&gt;0),"※","")</f>
        <v/>
      </c>
      <c r="L405" s="147">
        <v>332</v>
      </c>
      <c r="M405" s="147">
        <v>796</v>
      </c>
      <c r="N405" s="147">
        <v>1192</v>
      </c>
      <c r="O405" s="147">
        <v>833</v>
      </c>
      <c r="P405" s="147">
        <v>47</v>
      </c>
    </row>
    <row r="406" spans="1:22" s="83" customFormat="1" ht="34.5" customHeight="1">
      <c r="A406" s="251" t="s">
        <v>779</v>
      </c>
      <c r="B406" s="119"/>
      <c r="C406" s="369"/>
      <c r="D406" s="375" t="s">
        <v>233</v>
      </c>
      <c r="E406" s="377" t="s">
        <v>234</v>
      </c>
      <c r="F406" s="378"/>
      <c r="G406" s="378"/>
      <c r="H406" s="379"/>
      <c r="I406" s="361"/>
      <c r="J406" s="140">
        <f t="shared" si="13"/>
        <v>657</v>
      </c>
      <c r="K406" s="81" t="str">
        <f t="shared" si="14"/>
        <v/>
      </c>
      <c r="L406" s="147">
        <v>166</v>
      </c>
      <c r="M406" s="147">
        <v>103</v>
      </c>
      <c r="N406" s="147">
        <v>217</v>
      </c>
      <c r="O406" s="147">
        <v>131</v>
      </c>
      <c r="P406" s="147">
        <v>40</v>
      </c>
    </row>
    <row r="407" spans="1:22" s="83" customFormat="1" ht="34.5" customHeight="1">
      <c r="A407" s="251" t="s">
        <v>780</v>
      </c>
      <c r="B407" s="119"/>
      <c r="C407" s="369"/>
      <c r="D407" s="369"/>
      <c r="E407" s="320" t="s">
        <v>235</v>
      </c>
      <c r="F407" s="321"/>
      <c r="G407" s="321"/>
      <c r="H407" s="322"/>
      <c r="I407" s="361"/>
      <c r="J407" s="140">
        <f t="shared" si="13"/>
        <v>2415</v>
      </c>
      <c r="K407" s="81" t="str">
        <f t="shared" si="14"/>
        <v/>
      </c>
      <c r="L407" s="147">
        <v>148</v>
      </c>
      <c r="M407" s="147">
        <v>654</v>
      </c>
      <c r="N407" s="147">
        <v>939</v>
      </c>
      <c r="O407" s="147">
        <v>669</v>
      </c>
      <c r="P407" s="147">
        <v>5</v>
      </c>
    </row>
    <row r="408" spans="1:22" s="83" customFormat="1" ht="34.5" customHeight="1">
      <c r="A408" s="251" t="s">
        <v>781</v>
      </c>
      <c r="B408" s="119"/>
      <c r="C408" s="369"/>
      <c r="D408" s="369"/>
      <c r="E408" s="320" t="s">
        <v>236</v>
      </c>
      <c r="F408" s="321"/>
      <c r="G408" s="321"/>
      <c r="H408" s="322"/>
      <c r="I408" s="361"/>
      <c r="J408" s="140">
        <f t="shared" si="13"/>
        <v>83</v>
      </c>
      <c r="K408" s="81" t="str">
        <f t="shared" si="14"/>
        <v/>
      </c>
      <c r="L408" s="147">
        <v>10</v>
      </c>
      <c r="M408" s="147">
        <v>27</v>
      </c>
      <c r="N408" s="147">
        <v>22</v>
      </c>
      <c r="O408" s="147">
        <v>22</v>
      </c>
      <c r="P408" s="147">
        <v>2</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8</v>
      </c>
      <c r="M409" s="147">
        <v>12</v>
      </c>
      <c r="N409" s="147">
        <v>14</v>
      </c>
      <c r="O409" s="147">
        <v>11</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3209</v>
      </c>
      <c r="K413" s="81" t="str">
        <f t="shared" si="14"/>
        <v/>
      </c>
      <c r="L413" s="147">
        <v>330</v>
      </c>
      <c r="M413" s="147">
        <v>799</v>
      </c>
      <c r="N413" s="147">
        <v>1194</v>
      </c>
      <c r="O413" s="147">
        <v>835</v>
      </c>
      <c r="P413" s="147">
        <v>51</v>
      </c>
    </row>
    <row r="414" spans="1:22" s="83" customFormat="1" ht="34.5" customHeight="1">
      <c r="A414" s="251" t="s">
        <v>787</v>
      </c>
      <c r="B414" s="119"/>
      <c r="C414" s="369"/>
      <c r="D414" s="375" t="s">
        <v>240</v>
      </c>
      <c r="E414" s="377" t="s">
        <v>241</v>
      </c>
      <c r="F414" s="378"/>
      <c r="G414" s="378"/>
      <c r="H414" s="379"/>
      <c r="I414" s="361"/>
      <c r="J414" s="140">
        <f t="shared" si="13"/>
        <v>909</v>
      </c>
      <c r="K414" s="81" t="str">
        <f t="shared" si="14"/>
        <v/>
      </c>
      <c r="L414" s="147">
        <v>304</v>
      </c>
      <c r="M414" s="147">
        <v>299</v>
      </c>
      <c r="N414" s="147">
        <v>162</v>
      </c>
      <c r="O414" s="147">
        <v>141</v>
      </c>
      <c r="P414" s="147">
        <v>3</v>
      </c>
    </row>
    <row r="415" spans="1:22" s="83" customFormat="1" ht="34.5" customHeight="1">
      <c r="A415" s="251" t="s">
        <v>788</v>
      </c>
      <c r="B415" s="119"/>
      <c r="C415" s="369"/>
      <c r="D415" s="369"/>
      <c r="E415" s="320" t="s">
        <v>242</v>
      </c>
      <c r="F415" s="321"/>
      <c r="G415" s="321"/>
      <c r="H415" s="322"/>
      <c r="I415" s="361"/>
      <c r="J415" s="140">
        <f t="shared" si="13"/>
        <v>2114</v>
      </c>
      <c r="K415" s="81" t="str">
        <f t="shared" si="14"/>
        <v/>
      </c>
      <c r="L415" s="147">
        <v>2</v>
      </c>
      <c r="M415" s="147">
        <v>470</v>
      </c>
      <c r="N415" s="147">
        <v>980</v>
      </c>
      <c r="O415" s="147">
        <v>641</v>
      </c>
      <c r="P415" s="147">
        <v>21</v>
      </c>
    </row>
    <row r="416" spans="1:22" s="83" customFormat="1" ht="34.5" customHeight="1">
      <c r="A416" s="251" t="s">
        <v>789</v>
      </c>
      <c r="B416" s="119"/>
      <c r="C416" s="369"/>
      <c r="D416" s="369"/>
      <c r="E416" s="320" t="s">
        <v>243</v>
      </c>
      <c r="F416" s="321"/>
      <c r="G416" s="321"/>
      <c r="H416" s="322"/>
      <c r="I416" s="361"/>
      <c r="J416" s="140">
        <f t="shared" si="13"/>
        <v>81</v>
      </c>
      <c r="K416" s="81" t="str">
        <f t="shared" si="14"/>
        <v/>
      </c>
      <c r="L416" s="147">
        <v>3</v>
      </c>
      <c r="M416" s="147">
        <v>15</v>
      </c>
      <c r="N416" s="147">
        <v>27</v>
      </c>
      <c r="O416" s="147">
        <v>26</v>
      </c>
      <c r="P416" s="147">
        <v>10</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0</v>
      </c>
      <c r="M417" s="147">
        <v>0</v>
      </c>
      <c r="N417" s="147">
        <v>2</v>
      </c>
      <c r="O417" s="147">
        <v>6</v>
      </c>
      <c r="P417" s="147">
        <v>3</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0</v>
      </c>
      <c r="N418" s="147">
        <v>2</v>
      </c>
      <c r="O418" s="147">
        <v>3</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0</v>
      </c>
      <c r="M420" s="147">
        <v>3</v>
      </c>
      <c r="N420" s="147">
        <v>12</v>
      </c>
      <c r="O420" s="147">
        <v>2</v>
      </c>
      <c r="P420" s="147">
        <v>2</v>
      </c>
    </row>
    <row r="421" spans="1:22" s="83" customFormat="1" ht="34.5" customHeight="1">
      <c r="A421" s="251" t="s">
        <v>794</v>
      </c>
      <c r="B421" s="119"/>
      <c r="C421" s="369"/>
      <c r="D421" s="369"/>
      <c r="E421" s="320" t="s">
        <v>247</v>
      </c>
      <c r="F421" s="321"/>
      <c r="G421" s="321"/>
      <c r="H421" s="322"/>
      <c r="I421" s="361"/>
      <c r="J421" s="140">
        <f t="shared" si="13"/>
        <v>67</v>
      </c>
      <c r="K421" s="81" t="str">
        <f t="shared" si="14"/>
        <v/>
      </c>
      <c r="L421" s="147">
        <v>21</v>
      </c>
      <c r="M421" s="147">
        <v>12</v>
      </c>
      <c r="N421" s="147">
        <v>7</v>
      </c>
      <c r="O421" s="147">
        <v>15</v>
      </c>
      <c r="P421" s="147">
        <v>12</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2</v>
      </c>
      <c r="O422" s="147">
        <v>1</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1053</v>
      </c>
      <c r="O428" s="66" t="s">
        <v>1056</v>
      </c>
      <c r="P428" s="66" t="s">
        <v>1058</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70" t="s">
        <v>1054</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2300</v>
      </c>
      <c r="K430" s="193" t="str">
        <f>IF(OR(COUNTIF(L430:P430,"未確認")&gt;0,COUNTIF(L430:P430,"~*")&gt;0),"※","")</f>
        <v/>
      </c>
      <c r="L430" s="147">
        <v>26</v>
      </c>
      <c r="M430" s="147">
        <v>500</v>
      </c>
      <c r="N430" s="147">
        <v>1032</v>
      </c>
      <c r="O430" s="147">
        <v>694</v>
      </c>
      <c r="P430" s="147">
        <v>48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7</v>
      </c>
      <c r="K431" s="193" t="str">
        <f>IF(OR(COUNTIF(L431:P431,"未確認")&gt;0,COUNTIF(L431:P431,"~*")&gt;0),"※","")</f>
        <v/>
      </c>
      <c r="L431" s="147">
        <v>0</v>
      </c>
      <c r="M431" s="147">
        <v>3</v>
      </c>
      <c r="N431" s="147">
        <v>2</v>
      </c>
      <c r="O431" s="147">
        <v>2</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89</v>
      </c>
      <c r="K432" s="193" t="str">
        <f>IF(OR(COUNTIF(L432:P432,"未確認")&gt;0,COUNTIF(L432:P432,"~*")&gt;0),"※","")</f>
        <v/>
      </c>
      <c r="L432" s="147">
        <v>0</v>
      </c>
      <c r="M432" s="147">
        <v>16</v>
      </c>
      <c r="N432" s="147">
        <v>44</v>
      </c>
      <c r="O432" s="147">
        <v>26</v>
      </c>
      <c r="P432" s="147">
        <v>3</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2101</v>
      </c>
      <c r="K433" s="193" t="str">
        <f>IF(OR(COUNTIF(L433:P433,"未確認")&gt;0,COUNTIF(L433:P433,"~*")&gt;0),"※","")</f>
        <v/>
      </c>
      <c r="L433" s="147">
        <v>23</v>
      </c>
      <c r="M433" s="147">
        <v>456</v>
      </c>
      <c r="N433" s="147">
        <v>947</v>
      </c>
      <c r="O433" s="147">
        <v>633</v>
      </c>
      <c r="P433" s="147">
        <v>42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103</v>
      </c>
      <c r="K434" s="193" t="str">
        <f>IF(OR(COUNTIF(L434:P434,"未確認")&gt;0,COUNTIF(L434:P434,"~*")&gt;0),"※","")</f>
        <v/>
      </c>
      <c r="L434" s="147">
        <v>3</v>
      </c>
      <c r="M434" s="147">
        <v>25</v>
      </c>
      <c r="N434" s="147">
        <v>39</v>
      </c>
      <c r="O434" s="147">
        <v>33</v>
      </c>
      <c r="P434" s="147">
        <v>3</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1053</v>
      </c>
      <c r="O441" s="66" t="s">
        <v>1056</v>
      </c>
      <c r="P441" s="66" t="s">
        <v>1058</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70" t="s">
        <v>1054</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1053</v>
      </c>
      <c r="O466" s="66" t="s">
        <v>1056</v>
      </c>
      <c r="P466" s="66" t="s">
        <v>1058</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70" t="s">
        <v>1054</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157</v>
      </c>
      <c r="K468" s="201" t="str">
        <f t="shared" ref="K468:K475" si="16">IF(OR(COUNTIF(L468:P468,"未確認")&gt;0,COUNTIF(L468:P468,"*")&gt;0),"※","")</f>
        <v/>
      </c>
      <c r="L468" s="117">
        <v>25</v>
      </c>
      <c r="M468" s="117">
        <v>36</v>
      </c>
      <c r="N468" s="117">
        <v>59</v>
      </c>
      <c r="O468" s="117">
        <v>37</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t="s">
        <v>541</v>
      </c>
      <c r="O469" s="117" t="s">
        <v>541</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159</v>
      </c>
      <c r="K476" s="201" t="str">
        <f>IF(OR(COUNTIF(L476:P476,"未確認")&gt;0,COUNTIF(L476:P476,"~")&gt;0),"※","")</f>
        <v/>
      </c>
      <c r="L476" s="117">
        <v>40</v>
      </c>
      <c r="M476" s="117">
        <v>37</v>
      </c>
      <c r="N476" s="117">
        <v>60</v>
      </c>
      <c r="O476" s="117">
        <v>22</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13</v>
      </c>
      <c r="K477" s="201" t="str">
        <f t="shared" ref="K477:K496" si="18">IF(OR(COUNTIF(L477:P477,"未確認")&gt;0,COUNTIF(L477:P477,"*")&gt;0),"※","")</f>
        <v>※</v>
      </c>
      <c r="L477" s="117">
        <v>0</v>
      </c>
      <c r="M477" s="117" t="s">
        <v>541</v>
      </c>
      <c r="N477" s="117">
        <v>0</v>
      </c>
      <c r="O477" s="117">
        <v>13</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27</v>
      </c>
      <c r="K481" s="201" t="str">
        <f t="shared" si="18"/>
        <v>※</v>
      </c>
      <c r="L481" s="117">
        <v>17</v>
      </c>
      <c r="M481" s="117" t="s">
        <v>541</v>
      </c>
      <c r="N481" s="117" t="s">
        <v>541</v>
      </c>
      <c r="O481" s="117">
        <v>10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29</v>
      </c>
      <c r="K489" s="201" t="str">
        <f t="shared" si="18"/>
        <v>※</v>
      </c>
      <c r="L489" s="117">
        <v>29</v>
      </c>
      <c r="M489" s="117" t="s">
        <v>541</v>
      </c>
      <c r="N489" s="117" t="s">
        <v>541</v>
      </c>
      <c r="O489" s="117" t="s">
        <v>541</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1053</v>
      </c>
      <c r="O502" s="66" t="s">
        <v>1056</v>
      </c>
      <c r="P502" s="66" t="s">
        <v>1058</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70" t="s">
        <v>1054</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11</v>
      </c>
      <c r="K505" s="201" t="str">
        <f t="shared" si="21"/>
        <v>※</v>
      </c>
      <c r="L505" s="117">
        <v>0</v>
      </c>
      <c r="M505" s="117" t="s">
        <v>541</v>
      </c>
      <c r="N505" s="117" t="s">
        <v>541</v>
      </c>
      <c r="O505" s="117">
        <v>11</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1053</v>
      </c>
      <c r="O514" s="66" t="s">
        <v>1056</v>
      </c>
      <c r="P514" s="66" t="s">
        <v>1058</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70" t="s">
        <v>1054</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1053</v>
      </c>
      <c r="O520" s="66" t="s">
        <v>1056</v>
      </c>
      <c r="P520" s="66" t="s">
        <v>1058</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70" t="s">
        <v>1054</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56</v>
      </c>
      <c r="K522" s="201" t="str">
        <f>IF(OR(COUNTIF(L522:P522,"未確認")&gt;0,COUNTIF(L522:P522,"*")&gt;0),"※","")</f>
        <v>※</v>
      </c>
      <c r="L522" s="117" t="s">
        <v>541</v>
      </c>
      <c r="M522" s="117">
        <v>19</v>
      </c>
      <c r="N522" s="117">
        <v>37</v>
      </c>
      <c r="O522" s="117" t="s">
        <v>541</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1053</v>
      </c>
      <c r="O525" s="66" t="s">
        <v>1056</v>
      </c>
      <c r="P525" s="66" t="s">
        <v>1058</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70" t="s">
        <v>1054</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1053</v>
      </c>
      <c r="O530" s="66" t="s">
        <v>1056</v>
      </c>
      <c r="P530" s="66" t="s">
        <v>1058</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70" t="s">
        <v>1054</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1053</v>
      </c>
      <c r="O543" s="66" t="s">
        <v>1056</v>
      </c>
      <c r="P543" s="66" t="s">
        <v>1058</v>
      </c>
    </row>
    <row r="544" spans="1:22" s="1" customFormat="1" ht="20.25" customHeight="1">
      <c r="A544" s="243"/>
      <c r="C544" s="62"/>
      <c r="D544" s="3"/>
      <c r="E544" s="3"/>
      <c r="F544" s="3"/>
      <c r="G544" s="3"/>
      <c r="H544" s="287"/>
      <c r="I544" s="67" t="s">
        <v>36</v>
      </c>
      <c r="J544" s="68"/>
      <c r="K544" s="186"/>
      <c r="L544" s="70" t="s">
        <v>1049</v>
      </c>
      <c r="M544" s="70" t="s">
        <v>1049</v>
      </c>
      <c r="N544" s="70" t="s">
        <v>1054</v>
      </c>
      <c r="O544" s="70" t="s">
        <v>1054</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t="str">
        <f t="shared" si="24"/>
        <v>*</v>
      </c>
      <c r="K552" s="201" t="str">
        <f t="shared" si="25"/>
        <v>※</v>
      </c>
      <c r="L552" s="117">
        <v>0</v>
      </c>
      <c r="M552" s="117">
        <v>0</v>
      </c>
      <c r="N552" s="117">
        <v>0</v>
      </c>
      <c r="O552" s="117" t="s">
        <v>541</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t="s">
        <v>541</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c r="O558" s="211" t="s">
        <v>1051</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81.3</v>
      </c>
      <c r="N560" s="211">
        <v>73.599999999999994</v>
      </c>
      <c r="O560" s="211">
        <v>64.8</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49.5</v>
      </c>
      <c r="N561" s="211">
        <v>28.2</v>
      </c>
      <c r="O561" s="211">
        <v>27.3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38.200000000000003</v>
      </c>
      <c r="N562" s="211">
        <v>18</v>
      </c>
      <c r="O562" s="211">
        <v>17.5</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29.5</v>
      </c>
      <c r="N563" s="211">
        <v>17.399999999999999</v>
      </c>
      <c r="O563" s="211">
        <v>12.5</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12.6</v>
      </c>
      <c r="N564" s="211">
        <v>11.3</v>
      </c>
      <c r="O564" s="211">
        <v>6.6</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22.4</v>
      </c>
      <c r="N565" s="211">
        <v>15.2</v>
      </c>
      <c r="O565" s="211">
        <v>13.4</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57.7</v>
      </c>
      <c r="N566" s="211">
        <v>39.4</v>
      </c>
      <c r="O566" s="211">
        <v>29</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1053</v>
      </c>
      <c r="O588" s="66" t="s">
        <v>1056</v>
      </c>
      <c r="P588" s="66" t="s">
        <v>1058</v>
      </c>
    </row>
    <row r="589" spans="1:22" s="1" customFormat="1" ht="20.25" customHeight="1">
      <c r="A589" s="243"/>
      <c r="C589" s="62"/>
      <c r="D589" s="3"/>
      <c r="E589" s="3"/>
      <c r="F589" s="3"/>
      <c r="G589" s="3"/>
      <c r="H589" s="287"/>
      <c r="I589" s="67" t="s">
        <v>36</v>
      </c>
      <c r="J589" s="68"/>
      <c r="K589" s="186"/>
      <c r="L589" s="70" t="s">
        <v>1049</v>
      </c>
      <c r="M589" s="70" t="s">
        <v>1049</v>
      </c>
      <c r="N589" s="70" t="s">
        <v>1054</v>
      </c>
      <c r="O589" s="70" t="s">
        <v>1054</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t="s">
        <v>541</v>
      </c>
      <c r="O591" s="117" t="s">
        <v>541</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82</v>
      </c>
      <c r="K593" s="201" t="str">
        <f>IF(OR(COUNTIF(L593:P593,"未確認")&gt;0,COUNTIF(L593:P593,"*")&gt;0),"※","")</f>
        <v/>
      </c>
      <c r="L593" s="117">
        <v>0</v>
      </c>
      <c r="M593" s="117">
        <v>27</v>
      </c>
      <c r="N593" s="117">
        <v>37</v>
      </c>
      <c r="O593" s="117">
        <v>18</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562</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160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1047</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327</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933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t="s">
        <v>541</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t="s">
        <v>541</v>
      </c>
      <c r="O603" s="117" t="s">
        <v>541</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1053</v>
      </c>
      <c r="O611" s="66" t="s">
        <v>1056</v>
      </c>
      <c r="P611" s="66" t="s">
        <v>1058</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70" t="s">
        <v>1054</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t="s">
        <v>541</v>
      </c>
      <c r="O614" s="117" t="s">
        <v>541</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82</v>
      </c>
      <c r="K622" s="201" t="str">
        <f t="shared" si="29"/>
        <v/>
      </c>
      <c r="L622" s="117">
        <v>0</v>
      </c>
      <c r="M622" s="117">
        <v>14</v>
      </c>
      <c r="N622" s="117">
        <v>41</v>
      </c>
      <c r="O622" s="117">
        <v>27</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1053</v>
      </c>
      <c r="O629" s="66" t="s">
        <v>1056</v>
      </c>
      <c r="P629" s="66" t="s">
        <v>1058</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70" t="s">
        <v>1054</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21</v>
      </c>
      <c r="K631" s="201" t="str">
        <f t="shared" ref="K631:K638" si="31">IF(OR(COUNTIF(L631:P631,"未確認")&gt;0,COUNTIF(L631:P631,"*")&gt;0),"※","")</f>
        <v>※</v>
      </c>
      <c r="L631" s="117" t="s">
        <v>541</v>
      </c>
      <c r="M631" s="117" t="s">
        <v>541</v>
      </c>
      <c r="N631" s="117">
        <v>10</v>
      </c>
      <c r="O631" s="117">
        <v>11</v>
      </c>
      <c r="P631" s="117">
        <v>0</v>
      </c>
    </row>
    <row r="632" spans="1:22" s="118" customFormat="1" ht="56.15" customHeight="1">
      <c r="A632" s="252" t="s">
        <v>918</v>
      </c>
      <c r="B632" s="119"/>
      <c r="C632" s="320" t="s">
        <v>434</v>
      </c>
      <c r="D632" s="321"/>
      <c r="E632" s="321"/>
      <c r="F632" s="321"/>
      <c r="G632" s="321"/>
      <c r="H632" s="322"/>
      <c r="I632" s="122" t="s">
        <v>435</v>
      </c>
      <c r="J632" s="116">
        <f t="shared" si="30"/>
        <v>197</v>
      </c>
      <c r="K632" s="201" t="str">
        <f t="shared" si="31"/>
        <v>※</v>
      </c>
      <c r="L632" s="117" t="s">
        <v>541</v>
      </c>
      <c r="M632" s="117">
        <v>49</v>
      </c>
      <c r="N632" s="117">
        <v>97</v>
      </c>
      <c r="O632" s="117">
        <v>51</v>
      </c>
      <c r="P632" s="117">
        <v>0</v>
      </c>
    </row>
    <row r="633" spans="1:22" s="118" customFormat="1" ht="56">
      <c r="A633" s="252" t="s">
        <v>919</v>
      </c>
      <c r="B633" s="119"/>
      <c r="C633" s="320" t="s">
        <v>436</v>
      </c>
      <c r="D633" s="321"/>
      <c r="E633" s="321"/>
      <c r="F633" s="321"/>
      <c r="G633" s="321"/>
      <c r="H633" s="322"/>
      <c r="I633" s="122" t="s">
        <v>437</v>
      </c>
      <c r="J633" s="116">
        <f t="shared" si="30"/>
        <v>90</v>
      </c>
      <c r="K633" s="201" t="str">
        <f t="shared" si="31"/>
        <v>※</v>
      </c>
      <c r="L633" s="117" t="s">
        <v>541</v>
      </c>
      <c r="M633" s="117">
        <v>30</v>
      </c>
      <c r="N633" s="117">
        <v>38</v>
      </c>
      <c r="O633" s="117">
        <v>22</v>
      </c>
      <c r="P633" s="117">
        <v>0</v>
      </c>
    </row>
    <row r="634" spans="1:22" s="118" customFormat="1" ht="56.15" customHeight="1">
      <c r="A634" s="252" t="s">
        <v>920</v>
      </c>
      <c r="B634" s="119"/>
      <c r="C634" s="317" t="s">
        <v>1026</v>
      </c>
      <c r="D634" s="318"/>
      <c r="E634" s="318"/>
      <c r="F634" s="318"/>
      <c r="G634" s="318"/>
      <c r="H634" s="319"/>
      <c r="I634" s="122" t="s">
        <v>439</v>
      </c>
      <c r="J634" s="116">
        <f t="shared" si="30"/>
        <v>10</v>
      </c>
      <c r="K634" s="201" t="str">
        <f t="shared" si="31"/>
        <v>※</v>
      </c>
      <c r="L634" s="117" t="s">
        <v>541</v>
      </c>
      <c r="M634" s="117" t="s">
        <v>541</v>
      </c>
      <c r="N634" s="117" t="s">
        <v>541</v>
      </c>
      <c r="O634" s="117">
        <v>10</v>
      </c>
      <c r="P634" s="117">
        <v>0</v>
      </c>
    </row>
    <row r="635" spans="1:22" s="118" customFormat="1" ht="84" customHeight="1">
      <c r="A635" s="252" t="s">
        <v>921</v>
      </c>
      <c r="B635" s="119"/>
      <c r="C635" s="320" t="s">
        <v>440</v>
      </c>
      <c r="D635" s="321"/>
      <c r="E635" s="321"/>
      <c r="F635" s="321"/>
      <c r="G635" s="321"/>
      <c r="H635" s="322"/>
      <c r="I635" s="122" t="s">
        <v>441</v>
      </c>
      <c r="J635" s="116">
        <f t="shared" si="30"/>
        <v>31</v>
      </c>
      <c r="K635" s="201" t="str">
        <f t="shared" si="31"/>
        <v>※</v>
      </c>
      <c r="L635" s="117">
        <v>19</v>
      </c>
      <c r="M635" s="117" t="s">
        <v>541</v>
      </c>
      <c r="N635" s="117">
        <v>0</v>
      </c>
      <c r="O635" s="117">
        <v>12</v>
      </c>
      <c r="P635" s="117">
        <v>0</v>
      </c>
    </row>
    <row r="636" spans="1:22" s="118" customFormat="1" ht="70" customHeight="1">
      <c r="A636" s="252" t="s">
        <v>922</v>
      </c>
      <c r="B636" s="119"/>
      <c r="C636" s="320" t="s">
        <v>442</v>
      </c>
      <c r="D636" s="321"/>
      <c r="E636" s="321"/>
      <c r="F636" s="321"/>
      <c r="G636" s="321"/>
      <c r="H636" s="322"/>
      <c r="I636" s="122" t="s">
        <v>443</v>
      </c>
      <c r="J636" s="116">
        <f t="shared" si="30"/>
        <v>15</v>
      </c>
      <c r="K636" s="201" t="str">
        <f t="shared" si="31"/>
        <v>※</v>
      </c>
      <c r="L636" s="117">
        <v>15</v>
      </c>
      <c r="M636" s="117" t="s">
        <v>541</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1053</v>
      </c>
      <c r="O644" s="66" t="s">
        <v>1056</v>
      </c>
      <c r="P644" s="66" t="s">
        <v>1058</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70" t="s">
        <v>1054</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197</v>
      </c>
      <c r="K646" s="201" t="str">
        <f t="shared" ref="K646:K660" si="33">IF(OR(COUNTIF(L646:P646,"未確認")&gt;0,COUNTIF(L646:P646,"*")&gt;0),"※","")</f>
        <v/>
      </c>
      <c r="L646" s="117">
        <v>23</v>
      </c>
      <c r="M646" s="117">
        <v>39</v>
      </c>
      <c r="N646" s="117">
        <v>65</v>
      </c>
      <c r="O646" s="117">
        <v>57</v>
      </c>
      <c r="P646" s="117">
        <v>13</v>
      </c>
    </row>
    <row r="647" spans="1:22" s="118" customFormat="1" ht="70" customHeight="1">
      <c r="A647" s="252" t="s">
        <v>926</v>
      </c>
      <c r="B647" s="84"/>
      <c r="C647" s="188"/>
      <c r="D647" s="221"/>
      <c r="E647" s="320" t="s">
        <v>938</v>
      </c>
      <c r="F647" s="321"/>
      <c r="G647" s="321"/>
      <c r="H647" s="322"/>
      <c r="I647" s="122" t="s">
        <v>452</v>
      </c>
      <c r="J647" s="116">
        <f t="shared" si="32"/>
        <v>197</v>
      </c>
      <c r="K647" s="201" t="str">
        <f t="shared" si="33"/>
        <v/>
      </c>
      <c r="L647" s="117">
        <v>23</v>
      </c>
      <c r="M647" s="117">
        <v>39</v>
      </c>
      <c r="N647" s="117">
        <v>65</v>
      </c>
      <c r="O647" s="117">
        <v>57</v>
      </c>
      <c r="P647" s="117">
        <v>13</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131</v>
      </c>
      <c r="K655" s="201" t="str">
        <f t="shared" si="33"/>
        <v>※</v>
      </c>
      <c r="L655" s="117">
        <v>20</v>
      </c>
      <c r="M655" s="117">
        <v>29</v>
      </c>
      <c r="N655" s="117">
        <v>50</v>
      </c>
      <c r="O655" s="117">
        <v>32</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116</v>
      </c>
      <c r="K657" s="201" t="str">
        <f t="shared" si="33"/>
        <v>※</v>
      </c>
      <c r="L657" s="117">
        <v>20</v>
      </c>
      <c r="M657" s="117">
        <v>25</v>
      </c>
      <c r="N657" s="117">
        <v>46</v>
      </c>
      <c r="O657" s="117">
        <v>25</v>
      </c>
      <c r="P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1053</v>
      </c>
      <c r="O665" s="66" t="s">
        <v>1056</v>
      </c>
      <c r="P665" s="66" t="s">
        <v>1058</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70" t="s">
        <v>1054</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1053</v>
      </c>
      <c r="O681" s="66" t="s">
        <v>1056</v>
      </c>
      <c r="P681" s="66" t="s">
        <v>1058</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70" t="s">
        <v>1054</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IF(SUM(L683:P683)=0,IF(COUNTIF(L683:P683,"未確認")&gt;0,"未確認",IF(COUNTIF(L683:P683,"~*")&gt;0,"*",SUM(L683:P683))),SUM(L683:P683))</f>
        <v>*</v>
      </c>
      <c r="K683" s="201" t="str">
        <f>IF(OR(COUNTIF(L683:P683,"未確認")&gt;0,COUNTIF(L683:P683,"*")&gt;0),"※","")</f>
        <v>※</v>
      </c>
      <c r="L683" s="117">
        <v>0</v>
      </c>
      <c r="M683" s="117">
        <v>0</v>
      </c>
      <c r="N683" s="117">
        <v>0</v>
      </c>
      <c r="O683" s="117">
        <v>0</v>
      </c>
      <c r="P683" s="117" t="s">
        <v>541</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1053</v>
      </c>
      <c r="O691" s="66" t="s">
        <v>1056</v>
      </c>
      <c r="P691" s="66" t="s">
        <v>1058</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70" t="s">
        <v>1054</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1053</v>
      </c>
      <c r="O704" s="66" t="s">
        <v>1056</v>
      </c>
      <c r="P704" s="66" t="s">
        <v>1058</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70" t="s">
        <v>1054</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9DBA474-8509-4EBE-A10F-EE9AF4DFEB0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2019-12-23T00:55:12Z</dcterms:modified>
</cp:coreProperties>
</file>