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33CA3F4-D40C-4CB3-8172-635976B17F01}"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<sst xmlns="http://schemas.openxmlformats.org/spreadsheetml/2006/main" count="2963" uniqueCount="1048">
  <si>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</si>
  <si>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</si>
  <si>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</si>
  <si>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</si>
  <si>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</si>
  <si>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</si>
  <si>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</si>
  <si>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</si>
  <si>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</si>
  <si>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</si>
  <si>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</si>
  <si>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</si>
  <si>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</si>
  <si>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</si>
  <si>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</si>
  <si>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</si>
  <si>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</si>
  <si>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</si>
  <si>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</si>
  <si>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</si>
  <si>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</si>
  <si>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</si>
  <si>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</si>
  <si>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</si>
  <si>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</si>
  <si>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</si>
  <si>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</si>
  <si>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</si>
  <si>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</si>
  <si>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</si>
  <si>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</si>
  <si>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</si>
  <si>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</si>
  <si>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</si>
  <si>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</si>
  <si>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</si>
  <si>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</si>
  <si>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</si>
  <si>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</si>
  <si>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</si>
  <si>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</si>
  <si>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</si>
  <si>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</si>
  <si>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</si>
  <si>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</si>
  <si>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</si>
  <si>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</si>
  <si>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</si>
  <si>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</si>
  <si>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</si>
  <si>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</si>
  <si>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</si>
  <si>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</si>
  <si>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</si>
  <si>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</si>
  <si>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</si>
  <si>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</si>
  <si>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</si>
  <si>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</si>
  <si>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</si>
  <si>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</si>
  <si>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</si>
  <si>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</si>
  <si>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</si>
  <si>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</si>
  <si>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</si>
  <si>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</si>
  <si>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</si>
  <si>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</si>
  <si>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</si>
  <si>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</si>
  <si>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</si>
  <si>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</si>
  <si>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</si>
  <si>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</si>
  <si>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</si>
  <si>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</si>
  <si>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</si>
  <si>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</si>
  <si>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</si>
  <si>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</si>
  <si>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</si>
  <si>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</si>
  <si>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</si>
  <si>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</si>
  <si>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</si>
  <si>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</si>
  <si>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</si>
  <si>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</si>
  <si>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</si>
  <si>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</si>
  <si>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</si>
  <si>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</si>
  <si>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</si>
  <si>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</si>
  <si>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</si>
  <si>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</si>
  <si>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</si>
  <si>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</si>
  <si>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</si>
  <si>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</si>
  <si>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</si>
  <si>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</si>
  <si>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</si>
  <si>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</si>
  <si>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</si>
  <si>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</si>
  <si>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</si>
  <si>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</si>
  <si>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</si>
  <si>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</si>
  <si>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</si>
  <si>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</si>
  <si>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</si>
  <si>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</si>
  <si>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</si>
  <si>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</si>
  <si>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</si>
  <si>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</si>
  <si>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</si>
  <si>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</si>
  <si>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</si>
  <si>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</si>
  <si>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</si>
  <si>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</si>
  <si>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</si>
  <si>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</si>
  <si>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</si>
  <si>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</si>
  <si>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</si>
  <si>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</si>
  <si>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</si>
  <si>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</si>
  <si>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</si>
  <si>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</si>
  <si>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</si>
  <si>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</si>
  <si>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</si>
  <si>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</si>
  <si>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</si>
  <si>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</si>
  <si>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</si>
  <si>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</si>
  <si>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</si>
  <si>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</si>
  <si>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</si>
  <si>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</si>
  <si>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</si>
  <si>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</si>
  <si>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</si>
  <si>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</si>
  <si>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</si>
  <si>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</si>
  <si>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</si>
  <si>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</si>
  <si>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</si>
  <si>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</si>
  <si>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</si>
  <si>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</si>
  <si>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</si>
  <si>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</si>
  <si>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</si>
  <si>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</si>
  <si>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</si>
  <si>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</si>
  <si>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</si>
  <si>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</si>
  <si>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</si>
  <si>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</si>
  <si>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</si>
  <si>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</si>
  <si>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</si>
  <si>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</si>
  <si>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</si>
  <si>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</si>
  <si>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</si>
  <si>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</si>
  <si>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</si>
  <si>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</si>
  <si>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</si>
  <si>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</si>
  <si>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</si>
  <si>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</si>
  <si>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</si>
  <si>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</si>
  <si>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</si>
  <si>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</si>
  <si>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</si>
  <si>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</si>
  <si>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</si>
  <si>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</si>
  <si>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</si>
  <si>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</si>
  <si>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</si>
  <si>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</si>
  <si>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</si>
  <si>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</si>
  <si>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</si>
  <si>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</si>
  <si>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</si>
  <si>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</si>
  <si>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</si>
  <si>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</si>
  <si>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</si>
  <si>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</si>
  <si>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</si>
  <si>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</si>
  <si>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</si>
  <si>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</si>
  <si>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</si>
  <si>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</si>
  <si>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</si>
  <si>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</si>
  <si>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</si>
  <si>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</si>
  <si>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</si>
  <si>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</si>
  <si>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</si>
  <si>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</si>
  <si>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</si>
  <si>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</si>
  <si>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</si>
  <si>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</si>
  <si>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</si>
  <si>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</si>
  <si>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</si>
  <si>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</si>
  <si>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</si>
  <si>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</si>
  <si>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</si>
  <si>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</si>
  <si>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</si>
  <si>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</si>
  <si>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</si>
  <si>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</si>
  <si>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</si>
  <si>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</si>
  <si>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</si>
  <si>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</si>
  <si>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</si>
  <si>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</si>
  <si>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</si>
  <si>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</si>
  <si>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</si>
  <si>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</si>
  <si>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</si>
  <si>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</si>
  <si>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</si>
  <si>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</si>
  <si>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</si>
  <si>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</si>
  <si>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</si>
  <si>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</si>
  <si>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</si>
  <si>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</si>
  <si>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</si>
  <si>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</si>
  <si>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</si>
  <si>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</si>
  <si>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</si>
  <si>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</si>
  <si>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</si>
  <si>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</si>
  <si>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</si>
  <si>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</si>
  <si>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</si>
  <si>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</si>
  <si>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</si>
  <si>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</si>
  <si>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</si>
  <si>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</si>
  <si>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</si>
  <si>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</si>
  <si>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</si>
  <si>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</si>
  <si>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</si>
  <si>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</si>
  <si>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</si>
  <si>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</si>
  <si>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</si>
  <si>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</si>
  <si>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</si>
  <si>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</si>
  <si>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</si>
  <si>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</si>
  <si>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</si>
  <si>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</si>
  <si>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</si>
  <si>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</si>
  <si>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</si>
  <si>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</si>
  <si>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</si>
  <si>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</si>
  <si>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</si>
  <si>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</si>
  <si>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</si>
  <si>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</si>
  <si>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</si>
  <si>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</si>
  <si>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</si>
  <si>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</si>
  <si>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</si>
  <si>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</si>
  <si>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</si>
  <si>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</si>
  <si>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</si>
  <si>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</si>
  <si>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</si>
  <si>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</si>
  <si>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</si>
  <si>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</si>
  <si>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</si>
  <si>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</si>
  <si>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</si>
  <si>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</si>
  <si>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</si>
  <si>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</si>
  <si>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</si>
  <si>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</si>
  <si>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</si>
  <si>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</si>
  <si>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</si>
  <si>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</si>
  <si>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</si>
  <si>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</si>
  <si>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</si>
  <si>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</si>
  <si>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</si>
  <si>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</si>
  <si>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</si>
  <si>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</si>
  <si>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</si>
  <si>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</si>
  <si>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</si>
  <si>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</si>
  <si>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</si>
  <si>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</si>
  <si>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</si>
  <si>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</si>
  <si>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</si>
  <si>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</si>
  <si>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</si>
  <si>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</si>
  <si>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</si>
  <si>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</si>
  <si>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</si>
  <si>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</si>
  <si>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</si>
  <si>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</si>
  <si>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</si>
  <si>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</si>
  <si>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</si>
  <si>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</si>
  <si>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</si>
  <si>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</si>
  <si>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</si>
  <si>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</si>
  <si>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</si>
  <si>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</si>
  <si>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</si>
  <si>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</si>
  <si>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</si>
  <si>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</si>
  <si>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</si>
  <si>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</si>
  <si>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</si>
  <si>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</si>
  <si>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</si>
  <si>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</si>
  <si>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</si>
  <si>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</si>
  <si>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</si>
  <si>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</si>
  <si>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</si>
  <si>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</si>
  <si>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</si>
  <si>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</si>
  <si>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</si>
  <si>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</si>
  <si>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</si>
  <si>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</si>
  <si>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</si>
  <si>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</si>
  <si>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</si>
  <si>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</si>
  <si>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</si>
  <si>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</si>
  <si>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</si>
  <si>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</si>
  <si>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</si>
  <si>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</si>
  <si>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</si>
  <si>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</si>
  <si>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</si>
  <si>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</si>
  <si>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</si>
  <si>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</si>
  <si>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</si>
  <si>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</si>
  <si>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</si>
  <si>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</si>
  <si>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</si>
  <si>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</si>
  <si>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</si>
  <si>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</si>
  <si>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</si>
  <si>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</si>
  <si>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</si>
  <si>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</si>
  <si>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</si>
  <si>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</si>
  <si>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</si>
  <si>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</si>
  <si>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</si>
  <si>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</si>
  <si>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</si>
  <si>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</si>
  <si>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</si>
  <si>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</si>
  <si>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</si>
  <si>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</si>
  <si>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</si>
  <si>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</si>
  <si>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</si>
  <si>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</si>
  <si>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</si>
  <si>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</si>
  <si>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</si>
  <si>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</si>
  <si>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</si>
  <si>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</si>
  <si>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</si>
  <si>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</si>
  <si>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</si>
  <si>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</si>
  <si>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</si>
  <si>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</si>
  <si>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</si>
  <si>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</si>
  <si>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</si>
  <si>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</si>
  <si>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</si>
  <si>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</si>
  <si>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</si>
  <si>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</si>
  <si>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</si>
  <si>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</si>
  <si>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</si>
  <si>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</si>
  <si>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</si>
  <si>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</si>
  <si>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</si>
  <si>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</si>
  <si>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</si>
  <si>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</si>
  <si>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</si>
  <si>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</si>
  <si>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</si>
  <si>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</si>
  <si>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</si>
  <si>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</si>
  <si>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</si>
  <si>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</si>
  <si>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</si>
  <si>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</si>
  <si>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</si>
  <si>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</si>
  <si>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</si>
  <si>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</si>
  <si>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</si>
  <si>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</si>
  <si>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</si>
  <si>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</si>
  <si>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</si>
  <si>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</si>
  <si>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</si>
  <si>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</si>
  <si>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</si>
  <si>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</si>
  <si>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</si>
  <si>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</si>
  <si>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</si>
  <si>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</si>
  <si>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</si>
  <si>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</si>
  <si>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</si>
  <si>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</si>
  <si>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</si>
  <si>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</si>
  <si>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</si>
  <si>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</si>
  <si>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</si>
  <si>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</si>
  <si>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</si>
  <si>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</si>
  <si>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</si>
  <si>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</si>
  <si>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</si>
  <si>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</si>
  <si>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</si>
  <si>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</si>
  <si>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</si>
  <si>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</si>
  <si>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</si>
  <si>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</si>
  <si>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</si>
  <si>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</si>
  <si>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</si>
  <si>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</si>
  <si>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</si>
  <si>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</si>
  <si>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</si>
  <si>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</si>
  <si>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</si>
  <si>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</si>
  <si>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</si>
  <si>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</si>
  <si>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</si>
  <si>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</si>
  <si>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</si>
  <si>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</si>
  <si>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</si>
  <si>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</si>
  <si>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</si>
  <si>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</si>
  <si>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</si>
  <si>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</si>
  <si>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</si>
  <si>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</si>
  <si>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</si>
  <si>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</si>
  <si>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</si>
  <si>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</si>
  <si>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</si>
  <si>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</si>
  <si>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</si>
  <si>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</si>
  <si>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</si>
  <si>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</si>
  <si>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</si>
  <si>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</si>
  <si>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</si>
  <si>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</si>
  <si>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</si>
  <si>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</si>
  <si>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</si>
  <si>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</si>
  <si>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</si>
  <si>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</si>
  <si>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</si>
  <si>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</si>
  <si>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</si>
  <si>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</si>
  <si>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</si>
  <si>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</si>
  <si>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</si>
  <si>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</si>
  <si>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</si>
  <si>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</si>
  <si>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</si>
  <si>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</si>
  <si>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</si>
  <si>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</si>
  <si>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</si>
  <si>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</si>
  <si>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</si>
  <si>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</si>
  <si>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</si>
  <si>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</si>
  <si>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</si>
  <si>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</si>
  <si>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</si>
  <si>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</si>
  <si>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</si>
  <si>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</si>
  <si>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</si>
  <si>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</si>
  <si>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</si>
  <si>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</si>
  <si>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</si>
  <si>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</si>
  <si>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</si>
  <si>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</si>
  <si>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</si>
  <si>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</si>
  <si>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</si>
  <si>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</si>
  <si>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</si>
  <si>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</si>
  <si>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</si>
  <si>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</si>
  <si>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</si>
  <si>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</si>
  <si>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</si>
  <si>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</si>
  <si>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</si>
  <si>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</si>
  <si>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</si>
  <si>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</si>
  <si>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</si>
  <si>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</si>
  <si>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</si>
  <si>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</si>
  <si>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</si>
  <si>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</si>
  <si>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</si>
  <si>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</si>
  <si>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</si>
  <si>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</si>
  <si>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</si>
  <si>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</si>
  <si>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</si>
  <si>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</si>
  <si>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</si>
  <si>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</si>
  <si>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</si>
  <si>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</si>
  <si>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</si>
  <si>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</si>
  <si>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</si>
  <si>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</si>
  <si>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</si>
  <si>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</si>
  <si>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</si>
  <si>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</si>
  <si>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</si>
  <si>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</si>
  <si>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</si>
  <si>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</si>
  <si>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</si>
  <si>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</si>
  <si>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</si>
  <si>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</si>
  <si>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</si>
  <si>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</si>
  <si>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</si>
  <si>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</si>
  <si>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</si>
  <si>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</si>
  <si>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</si>
  <si>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</si>
  <si>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</si>
  <si>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</si>
  <si>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</si>
  <si>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</si>
  <si>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</si>
  <si>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</si>
  <si>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</si>
  <si>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</si>
  <si>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</si>
  <si>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</si>
  <si>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</si>
  <si>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</si>
  <si>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</si>
  <si>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</si>
  <si>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</si>
  <si>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</si>
  <si>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</si>
  <si>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</si>
  <si>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</si>
  <si>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</si>
  <si>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</si>
  <si>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</si>
  <si>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</si>
  <si>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</si>
  <si>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</si>
  <si>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</si>
  <si>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</si>
  <si>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</si>
  <si>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</si>
  <si>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</si>
  <si>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</si>
  <si>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</si>
  <si>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</si>
  <si>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</si>
  <si>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</si>
  <si>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</si>
  <si>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</si>
  <si>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</si>
  <si>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</si>
  <si>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</si>
  <si>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</si>
  <si>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</si>
  <si>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</si>
  <si>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</si>
  <si>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</si>
  <si>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</si>
  <si>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</si>
  <si>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</si>
  <si>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</si>
  <si>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</si>
  <si>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</si>
  <si>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</si>
  <si>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</si>
  <si>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</si>
  <si>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</si>
  <si>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</si>
  <si>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</si>
  <si>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</si>
  <si>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</si>
  <si>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</si>
  <si>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</si>
  <si>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</si>
  <si>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</si>
  <si>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</si>
  <si>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</si>
  <si>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</si>
  <si>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</si>
  <si>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</si>
  <si>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</si>
  <si>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</si>
  <si>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</si>
  <si>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</si>
  <si>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</si>
  <si>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</si>
  <si>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</si>
  <si>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</si>
  <si>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</si>
  <si>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</si>
  <si>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</si>
  <si>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</si>
  <si>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</si>
  <si>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</si>
  <si>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</si>
  <si>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</si>
  <si>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</si>
  <si>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</si>
  <si>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</si>
  <si>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</si>
  <si>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</si>
  <si>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</si>
  <si>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</si>
  <si>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</si>
  <si>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</si>
  <si>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</si>
  <si>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</si>
  <si>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</si>
  <si>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</si>
  <si>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</si>
  <si>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</si>
  <si>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</si>
  <si>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</si>
  <si>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</si>
  <si>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</si>
  <si>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</si>
  <si>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</si>
  <si>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</si>
  <si>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</si>
  <si>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</si>
  <si>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</si>
  <si>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</si>
  <si>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</si>
  <si>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</si>
  <si>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</si>
  <si>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</si>
  <si>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</si>
  <si>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</si>
  <si>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</si>
  <si>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</si>
  <si>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</si>
  <si>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</si>
  <si>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</si>
  <si>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</si>
  <si>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</si>
  <si>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</si>
  <si>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</si>
  <si>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</si>
  <si>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</si>
  <si>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</si>
  <si>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</si>
  <si>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</si>
  <si>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</si>
  <si>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</si>
  <si>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</si>
  <si>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</si>
  <si>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</si>
  <si>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</si>
  <si>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</si>
  <si>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</si>
  <si>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</si>
  <si>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</si>
  <si>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</si>
  <si>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</si>
  <si>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</si>
  <si>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</si>
  <si>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</si>
  <si>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</si>
  <si>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</si>
  <si>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</si>
  <si>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</si>
  <si>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</si>
  <si>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</si>
  <si>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</si>
  <si>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</si>
  <si>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</si>
  <si>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</si>
  <si>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</si>
  <si>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</si>
  <si>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</si>
  <si>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</si>
  <si>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</si>
  <si>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</si>
  <si>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</si>
  <si>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</si>
  <si>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</si>
  <si>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</si>
  <si>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</si>
  <si>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</si>
  <si>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</si>
  <si>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</si>
  <si>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</si>
  <si>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</si>
  <si>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</si>
  <si>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</si>
  <si>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</si>
  <si>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</si>
  <si>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</si>
  <si>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</si>
  <si>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</si>
  <si>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</si>
  <si>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</si>
  <si>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</si>
  <si>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</si>
  <si>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</si>
  <si>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</si>
  <si>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</si>
  <si>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</si>
  <si>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</si>
  <si>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</si>
  <si>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</si>
  <si>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</si>
  <si>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</si>
  <si>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</si>
  <si>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</si>
  <si>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</si>
  <si>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</si>
  <si>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</si>
  <si>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</si>
  <si>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</si>
  <si>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</si>
  <si>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</si>
  <si>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</si>
  <si>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</si>
  <si>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</si>
  <si>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</si>
  <si>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</si>
  <si>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</si>
  <si>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</si>
  <si>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</si>
  <si>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</si>
  <si>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</si>
  <si>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</si>
  <si>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</si>
  <si>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</si>
  <si>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</si>
  <si>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</si>
  <si>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</si>
  <si>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</si>
  <si>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</si>
  <si>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</si>
  <si>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</si>
  <si>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</si>
  <si>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</si>
  <si>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</si>
  <si>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</si>
  <si>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</si>
  <si>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</si>
  <si>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</si>
  <si>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</si>
  <si>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</si>
  <si>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</si>
  <si>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</si>
  <si>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</si>
  <si>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</si>
  <si>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</si>
  <si>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</si>
  <si>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</si>
  <si>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</si>
  <si>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</si>
  <si>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</si>
  <si>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</si>
  <si>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</si>
  <si>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</si>
  <si>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</si>
  <si>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</si>
  <si>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</si>
  <si>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</si>
  <si>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</si>
  <si>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</si>
  <si>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</si>
  <si>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</si>
  <si>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</si>
  <si>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</si>
  <si>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</si>
  <si>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</si>
  <si>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</si>
  <si>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</si>
  <si>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</si>
  <si>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</si>
  <si>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</si>
  <si>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</si>
  <si>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</si>
  <si>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</si>
  <si>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</si>
  <si>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</si>
  <si>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</si>
  <si>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</si>
  <si>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</si>
  <si>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</si>
  <si>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</si>
  <si>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</si>
  <si>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</si>
  <si>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</si>
  <si>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</si>
  <si>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</si>
  <si>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</si>
  <si>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</si>
  <si>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</si>
  <si>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</si>
  <si>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</si>
  <si>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</si>
  <si>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</si>
  <si>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</si>
  <si>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</si>
  <si>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</si>
  <si>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</si>
  <si>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</si>
  <si>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</si>
  <si>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</si>
  <si>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</si>
  <si>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</si>
  <si>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</si>
  <si>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</si>
  <si>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</si>
  <si>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</si>
  <si>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</si>
  <si>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</si>
  <si>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</si>
  <si>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</si>
  <si>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</si>
  <si>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</si>
  <si>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</si>
  <si>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</si>
  <si>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</si>
  <si>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</si>
  <si>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</si>
  <si>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</si>
  <si>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</si>
  <si>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</si>
  <si>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</si>
  <si>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</si>
  <si>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</si>
  <si>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</si>
  <si>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</si>
  <si>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</si>
  <si>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</si>
  <si>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</si>
  <si>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</si>
  <si>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</si>
  <si>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</si>
  <si>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</si>
  <si>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</si>
  <si>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</si>
  <si>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</si>
  <si>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</si>
  <si>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</si>
  <si>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</si>
  <si>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</si>
  <si>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</si>
  <si>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</si>
  <si>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</si>
  <si>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</si>
  <si>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</si>
  <si>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</si>
  <si>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</si>
  <si>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</si>
  <si>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</si>
  <si>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</si>
  <si>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</si>
  <si>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</si>
  <si>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</si>
  <si>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</si>
  <si>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</si>
  <si>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</si>
  <si>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</si>
  <si>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</si>
  <si>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</si>
  <si>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</si>
  <si>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</si>
  <si>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</si>
  <si>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</si>
  <si>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</si>
  <si>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</si>
  <si>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</si>
  <si>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</si>
  <si>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</si>
  <si>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</si>
  <si>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</si>
  <si>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</si>
  <si>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</si>
  <si>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</si>
  <si>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</si>
  <si>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</si>
  <si>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</si>
  <si>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</si>
  <si>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</si>
  <si>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</si>
  <si>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</si>
  <si>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</si>
  <si>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</si>
  <si>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</si>
  <si>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</si>
  <si>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</si>
  <si>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</si>
  <si>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</si>
  <si>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</si>
  <si>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</si>
  <si>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</si>
  <si>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</si>
  <si>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</si>
  <si>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</si>
  <si>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</si>
  <si>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</si>
  <si>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</si>
  <si>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</si>
  <si>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</si>
  <si>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</si>
  <si>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</si>
  <si>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</si>
  <si>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</si>
  <si>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</si>
  <si>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</si>
  <si>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</si>
  <si>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</si>
  <si>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</si>
  <si>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</si>
  <si>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</si>
  <si>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あんしん病院</t>
    <phoneticPr fontId="3"/>
  </si>
  <si>
    <t>〒650-0047 神戸市中央区港島南町一丁目４番１２号</t>
    <phoneticPr fontId="3"/>
  </si>
  <si>
    <t>〇</t>
  </si>
  <si>
    <t>医療法人</t>
  </si>
  <si>
    <t>整形外科</t>
  </si>
  <si>
    <t>急性期一般入院料１</t>
  </si>
  <si>
    <t>ＤＰＣ病院ではない</t>
  </si>
  <si>
    <t>有</t>
  </si>
  <si>
    <t>看護必要度Ⅰ</t>
    <phoneticPr fontId="3"/>
  </si>
  <si>
    <t>３階病棟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</si>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</sst>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6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267</v>
      </c>
      <c r="K145" s="264" t="str">
        <f t="shared" ref="K145:K176" si="3">IF(OR(COUNTIF(L145:L145,"未確認")&gt;0,COUNTIF(L145:L145,"~*")&gt;0),"※","")</f>
        <v/>
      </c>
      <c r="L145" s="117">
        <v>267</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34</v>
      </c>
      <c r="K269" s="81" t="str">
        <f t="shared" si="8"/>
        <v/>
      </c>
      <c r="L269" s="147">
        <v>34</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0.9</v>
      </c>
      <c r="K274" s="81" t="str">
        <f t="shared" si="8"/>
        <v/>
      </c>
      <c r="L274" s="148">
        <v>0.9</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6</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24</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2</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4</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3</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3150</v>
      </c>
      <c r="K392" s="81" t="str">
        <f t="shared" ref="K392:K397" si="11">IF(OR(COUNTIF(L392:L392,"未確認")&gt;0,COUNTIF(L392:L392,"~*")&gt;0),"※","")</f>
        <v/>
      </c>
      <c r="L392" s="147">
        <v>3150</v>
      </c>
    </row>
    <row r="393" spans="1:22" s="83" customFormat="1" ht="34.5" customHeight="1">
      <c r="A393" s="249" t="s">
        <v>773</v>
      </c>
      <c r="B393" s="84"/>
      <c r="C393" s="369"/>
      <c r="D393" s="379"/>
      <c r="E393" s="319" t="s">
        <v>224</v>
      </c>
      <c r="F393" s="320"/>
      <c r="G393" s="320"/>
      <c r="H393" s="321"/>
      <c r="I393" s="342"/>
      <c r="J393" s="140">
        <f t="shared" si="10"/>
        <v>3085</v>
      </c>
      <c r="K393" s="81" t="str">
        <f t="shared" si="11"/>
        <v/>
      </c>
      <c r="L393" s="147">
        <v>3085</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65</v>
      </c>
      <c r="K395" s="81" t="str">
        <f t="shared" si="11"/>
        <v/>
      </c>
      <c r="L395" s="147">
        <v>65</v>
      </c>
    </row>
    <row r="396" spans="1:22" s="83" customFormat="1" ht="34.5" customHeight="1">
      <c r="A396" s="250" t="s">
        <v>776</v>
      </c>
      <c r="B396" s="1"/>
      <c r="C396" s="369"/>
      <c r="D396" s="319" t="s">
        <v>227</v>
      </c>
      <c r="E396" s="320"/>
      <c r="F396" s="320"/>
      <c r="G396" s="320"/>
      <c r="H396" s="321"/>
      <c r="I396" s="342"/>
      <c r="J396" s="140">
        <f t="shared" si="10"/>
        <v>16271</v>
      </c>
      <c r="K396" s="81" t="str">
        <f t="shared" si="11"/>
        <v/>
      </c>
      <c r="L396" s="147">
        <v>16271</v>
      </c>
    </row>
    <row r="397" spans="1:22" s="83" customFormat="1" ht="34.5" customHeight="1">
      <c r="A397" s="250" t="s">
        <v>777</v>
      </c>
      <c r="B397" s="119"/>
      <c r="C397" s="369"/>
      <c r="D397" s="319" t="s">
        <v>228</v>
      </c>
      <c r="E397" s="320"/>
      <c r="F397" s="320"/>
      <c r="G397" s="320"/>
      <c r="H397" s="321"/>
      <c r="I397" s="343"/>
      <c r="J397" s="140">
        <f t="shared" si="10"/>
        <v>3155</v>
      </c>
      <c r="K397" s="81" t="str">
        <f t="shared" si="11"/>
        <v/>
      </c>
      <c r="L397" s="147">
        <v>3155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3150</v>
      </c>
      <c r="K405" s="81" t="str">
        <f t="shared" ref="K405:K422" si="13">IF(OR(COUNTIF(L405:L405,"未確認")&gt;0,COUNTIF(L405:L405,"~*")&gt;0),"※","")</f>
        <v/>
      </c>
      <c r="L405" s="147">
        <v>3150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3150</v>
      </c>
      <c r="K407" s="81" t="str">
        <f t="shared" si="13"/>
        <v/>
      </c>
      <c r="L407" s="147">
        <v>3150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3155</v>
      </c>
      <c r="K413" s="81" t="str">
        <f t="shared" si="13"/>
        <v/>
      </c>
      <c r="L413" s="147">
        <v>3155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2936</v>
      </c>
      <c r="K415" s="81" t="str">
        <f t="shared" si="13"/>
        <v/>
      </c>
      <c r="L415" s="147">
        <v>2936</v>
      </c>
    </row>
    <row r="416" spans="1:22" s="83" customFormat="1" ht="34.5" customHeight="1">
      <c r="A416" s="251" t="s">
        <v>789</v>
      </c>
      <c r="B416" s="119"/>
      <c r="C416" s="368"/>
      <c r="D416" s="368"/>
      <c r="E416" s="319" t="s">
        <v>243</v>
      </c>
      <c r="F416" s="320"/>
      <c r="G416" s="320"/>
      <c r="H416" s="321"/>
      <c r="I416" s="360"/>
      <c r="J416" s="140">
        <f t="shared" si="12"/>
        <v>219</v>
      </c>
      <c r="K416" s="81" t="str">
        <f t="shared" si="13"/>
        <v/>
      </c>
      <c r="L416" s="147">
        <v>219</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3155</v>
      </c>
      <c r="K430" s="193" t="str">
        <f>IF(OR(COUNTIF(L430:L430,"未確認")&gt;0,COUNTIF(L430:L430,"~*")&gt;0),"※","")</f>
        <v/>
      </c>
      <c r="L430" s="147">
        <v>3155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3155</v>
      </c>
      <c r="K433" s="193" t="str">
        <f>IF(OR(COUNTIF(L433:L433,"未確認")&gt;0,COUNTIF(L433:L433,"~*")&gt;0),"※","")</f>
        <v/>
      </c>
      <c r="L433" s="147">
        <v>3155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226</v>
      </c>
      <c r="K468" s="201" t="str">
        <f t="shared" ref="K468:K475" si="15">IF(OR(COUNTIF(L468:L468,"未確認")&gt;0,COUNTIF(L468:L468,"*")&gt;0),"※","")</f>
        <v/>
      </c>
      <c r="L468" s="117">
        <v>226</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244</v>
      </c>
      <c r="K470" s="201" t="str">
        <f t="shared" si="15"/>
        <v/>
      </c>
      <c r="L470" s="117">
        <v>244</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v>
      </c>
      <c r="K471" s="201" t="str">
        <f t="shared" si="15"/>
        <v>※</v>
      </c>
      <c r="L471" s="117" t="s">
        <v>541</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224</v>
      </c>
      <c r="K481" s="201" t="str">
        <f t="shared" si="17"/>
        <v/>
      </c>
      <c r="L481" s="117">
        <v>224</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v>
      </c>
      <c r="K482" s="201" t="str">
        <f t="shared" si="17"/>
        <v>※</v>
      </c>
      <c r="L482" s="117" t="s">
        <v>541</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242</v>
      </c>
      <c r="K483" s="201" t="str">
        <f t="shared" si="17"/>
        <v/>
      </c>
      <c r="L483" s="117">
        <v>242</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v>
      </c>
      <c r="K484" s="201" t="str">
        <f t="shared" si="17"/>
        <v>※</v>
      </c>
      <c r="L484" s="117" t="s">
        <v>541</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68.3</v>
      </c>
    </row>
    <row r="561" spans="1:12" s="91" customFormat="1" ht="34.5" customHeight="1">
      <c r="A561" s="251" t="s">
        <v>871</v>
      </c>
      <c r="B561" s="119"/>
      <c r="C561" s="209"/>
      <c r="D561" s="330" t="s">
        <v>377</v>
      </c>
      <c r="E561" s="341"/>
      <c r="F561" s="341"/>
      <c r="G561" s="341"/>
      <c r="H561" s="331"/>
      <c r="I561" s="342"/>
      <c r="J561" s="207"/>
      <c r="K561" s="210"/>
      <c r="L561" s="211">
        <v>26.3</v>
      </c>
    </row>
    <row r="562" spans="1:12" s="91" customFormat="1" ht="34.5" customHeight="1">
      <c r="A562" s="251" t="s">
        <v>872</v>
      </c>
      <c r="B562" s="119"/>
      <c r="C562" s="209"/>
      <c r="D562" s="330" t="s">
        <v>992</v>
      </c>
      <c r="E562" s="341"/>
      <c r="F562" s="341"/>
      <c r="G562" s="341"/>
      <c r="H562" s="331"/>
      <c r="I562" s="342"/>
      <c r="J562" s="207"/>
      <c r="K562" s="210"/>
      <c r="L562" s="211">
        <v>24.1</v>
      </c>
    </row>
    <row r="563" spans="1:12" s="91" customFormat="1" ht="34.5" customHeight="1">
      <c r="A563" s="251" t="s">
        <v>873</v>
      </c>
      <c r="B563" s="119"/>
      <c r="C563" s="209"/>
      <c r="D563" s="330" t="s">
        <v>379</v>
      </c>
      <c r="E563" s="341"/>
      <c r="F563" s="341"/>
      <c r="G563" s="341"/>
      <c r="H563" s="331"/>
      <c r="I563" s="342"/>
      <c r="J563" s="207"/>
      <c r="K563" s="210"/>
      <c r="L563" s="211">
        <v>22.6</v>
      </c>
    </row>
    <row r="564" spans="1:12" s="91" customFormat="1" ht="34.5" customHeight="1">
      <c r="A564" s="251" t="s">
        <v>874</v>
      </c>
      <c r="B564" s="119"/>
      <c r="C564" s="209"/>
      <c r="D564" s="330" t="s">
        <v>380</v>
      </c>
      <c r="E564" s="341"/>
      <c r="F564" s="341"/>
      <c r="G564" s="341"/>
      <c r="H564" s="331"/>
      <c r="I564" s="342"/>
      <c r="J564" s="207"/>
      <c r="K564" s="210"/>
      <c r="L564" s="211">
        <v>61.7</v>
      </c>
    </row>
    <row r="565" spans="1:12" s="91" customFormat="1" ht="34.5" customHeight="1">
      <c r="A565" s="251" t="s">
        <v>875</v>
      </c>
      <c r="B565" s="119"/>
      <c r="C565" s="280"/>
      <c r="D565" s="330" t="s">
        <v>869</v>
      </c>
      <c r="E565" s="341"/>
      <c r="F565" s="341"/>
      <c r="G565" s="341"/>
      <c r="H565" s="331"/>
      <c r="I565" s="342"/>
      <c r="J565" s="207"/>
      <c r="K565" s="210"/>
      <c r="L565" s="211">
        <v>0.9</v>
      </c>
    </row>
    <row r="566" spans="1:12" s="91" customFormat="1" ht="34.5" customHeight="1">
      <c r="A566" s="251" t="s">
        <v>876</v>
      </c>
      <c r="B566" s="119"/>
      <c r="C566" s="284"/>
      <c r="D566" s="330" t="s">
        <v>993</v>
      </c>
      <c r="E566" s="341"/>
      <c r="F566" s="341"/>
      <c r="G566" s="341"/>
      <c r="H566" s="331"/>
      <c r="I566" s="342"/>
      <c r="J566" s="213"/>
      <c r="K566" s="214"/>
      <c r="L566" s="211">
        <v>22.4</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126</v>
      </c>
      <c r="K614" s="201" t="str">
        <f t="shared" si="28"/>
        <v/>
      </c>
      <c r="L614" s="117">
        <v>126</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124</v>
      </c>
      <c r="K616" s="201" t="str">
        <f t="shared" si="28"/>
        <v/>
      </c>
      <c r="L616" s="117">
        <v>124</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214</v>
      </c>
      <c r="K622" s="201" t="str">
        <f t="shared" si="28"/>
        <v/>
      </c>
      <c r="L622" s="117">
        <v>214</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38</v>
      </c>
      <c r="K633" s="201" t="str">
        <f t="shared" si="30"/>
        <v/>
      </c>
      <c r="L633" s="117">
        <v>38</v>
      </c>
    </row>
    <row r="634" spans="1:22" s="118" customFormat="1" ht="56.15" customHeight="1">
      <c r="A634" s="252" t="s">
        <v>920</v>
      </c>
      <c r="B634" s="119"/>
      <c r="C634" s="316" t="s">
        <v>1026</v>
      </c>
      <c r="D634" s="317"/>
      <c r="E634" s="317"/>
      <c r="F634" s="317"/>
      <c r="G634" s="317"/>
      <c r="H634" s="318"/>
      <c r="I634" s="122" t="s">
        <v>439</v>
      </c>
      <c r="J634" s="116" t="str">
        <f t="shared" si="29"/>
        <v>*</v>
      </c>
      <c r="K634" s="201" t="str">
        <f t="shared" si="30"/>
        <v>※</v>
      </c>
      <c r="L634" s="117" t="s">
        <v>541</v>
      </c>
    </row>
    <row r="635" spans="1:22" s="118" customFormat="1" ht="84" customHeight="1">
      <c r="A635" s="252" t="s">
        <v>921</v>
      </c>
      <c r="B635" s="119"/>
      <c r="C635" s="319" t="s">
        <v>440</v>
      </c>
      <c r="D635" s="320"/>
      <c r="E635" s="320"/>
      <c r="F635" s="320"/>
      <c r="G635" s="320"/>
      <c r="H635" s="321"/>
      <c r="I635" s="122" t="s">
        <v>441</v>
      </c>
      <c r="J635" s="116">
        <f t="shared" si="29"/>
        <v>150</v>
      </c>
      <c r="K635" s="201" t="str">
        <f t="shared" si="30"/>
        <v/>
      </c>
      <c r="L635" s="117">
        <v>150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242</v>
      </c>
      <c r="K646" s="201" t="str">
        <f t="shared" ref="K646:K660" si="32">IF(OR(COUNTIF(L646:L646,"未確認")&gt;0,COUNTIF(L646:L646,"*")&gt;0),"※","")</f>
        <v/>
      </c>
      <c r="L646" s="117">
        <v>242</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242</v>
      </c>
      <c r="K650" s="201" t="str">
        <f t="shared" si="32"/>
        <v/>
      </c>
      <c r="L650" s="117">
        <v>242</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242</v>
      </c>
      <c r="K655" s="201" t="str">
        <f t="shared" si="32"/>
        <v/>
      </c>
      <c r="L655" s="117">
        <v>242</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242</v>
      </c>
      <c r="K657" s="201" t="str">
        <f t="shared" si="32"/>
        <v/>
      </c>
      <c r="L657" s="117">
        <v>242</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2F385F7-736F-4E20-9C3F-C9C7C7219E3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2019-12-23T00:49:43Z</dcterms:modified>
</cp:coreProperties>
</file>