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169DA10-938E-40E3-B378-363974AC114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<sst xmlns="http://schemas.openxmlformats.org/spreadsheetml/2006/main" count="3304" uniqueCount="1056">
  <si>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</si>
  <si>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</si>
  <si>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</si>
  <si>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</si>
  <si>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</si>
  <si>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</si>
  <si>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</si>
  <si>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</si>
  <si>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</si>
  <si>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</si>
  <si>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</si>
  <si>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</si>
  <si>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</si>
  <si>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</si>
  <si>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</si>
  <si>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</si>
  <si>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</si>
  <si>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</si>
  <si>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</si>
  <si>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</si>
  <si>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</si>
  <si>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</si>
  <si>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</si>
  <si>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</si>
  <si>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</si>
  <si>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</si>
  <si>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</si>
  <si>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</si>
  <si>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</si>
  <si>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</si>
  <si>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</si>
  <si>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</si>
  <si>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</si>
  <si>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</si>
  <si>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</si>
  <si>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</si>
  <si>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</si>
  <si>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</si>
  <si>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</si>
  <si>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</si>
  <si>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</si>
  <si>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</si>
  <si>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</si>
  <si>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</si>
  <si>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</si>
  <si>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</si>
  <si>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</si>
  <si>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</si>
  <si>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</si>
  <si>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</si>
  <si>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</si>
  <si>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</si>
  <si>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</si>
  <si>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</si>
  <si>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</si>
  <si>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</si>
  <si>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</si>
  <si>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</si>
  <si>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</si>
  <si>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</si>
  <si>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</si>
  <si>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</si>
  <si>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</si>
  <si>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</si>
  <si>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</si>
  <si>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</si>
  <si>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</si>
  <si>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</si>
  <si>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</si>
  <si>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</si>
  <si>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</si>
  <si>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</si>
  <si>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</si>
  <si>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</si>
  <si>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</si>
  <si>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</si>
  <si>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</si>
  <si>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</si>
  <si>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</si>
  <si>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</si>
  <si>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</si>
  <si>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</si>
  <si>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</si>
  <si>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</si>
  <si>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</si>
  <si>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</si>
  <si>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</si>
  <si>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</si>
  <si>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</si>
  <si>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</si>
  <si>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</si>
  <si>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</si>
  <si>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</si>
  <si>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</si>
  <si>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</si>
  <si>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</si>
  <si>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</si>
  <si>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</si>
  <si>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</si>
  <si>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</si>
  <si>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</si>
  <si>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</si>
  <si>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</si>
  <si>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</si>
  <si>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</si>
  <si>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</si>
  <si>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</si>
  <si>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</si>
  <si>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</si>
  <si>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</si>
  <si>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</si>
  <si>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</si>
  <si>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</si>
  <si>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</si>
  <si>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</si>
  <si>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</si>
  <si>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</si>
  <si>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</si>
  <si>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</si>
  <si>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</si>
  <si>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</si>
  <si>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</si>
  <si>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</si>
  <si>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</si>
  <si>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</si>
  <si>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</si>
  <si>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</si>
  <si>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</si>
  <si>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</si>
  <si>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</si>
  <si>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</si>
  <si>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</si>
  <si>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</si>
  <si>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</si>
  <si>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</si>
  <si>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</si>
  <si>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</si>
  <si>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</si>
  <si>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</si>
  <si>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</si>
  <si>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</si>
  <si>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</si>
  <si>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</si>
  <si>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</si>
  <si>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</si>
  <si>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</si>
  <si>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</si>
  <si>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</si>
  <si>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</si>
  <si>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</si>
  <si>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</si>
  <si>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</si>
  <si>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</si>
  <si>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</si>
  <si>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</si>
  <si>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</si>
  <si>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</si>
  <si>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</si>
  <si>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</si>
  <si>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</si>
  <si>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</si>
  <si>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</si>
  <si>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</si>
  <si>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</si>
  <si>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</si>
  <si>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</si>
  <si>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</si>
  <si>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</si>
  <si>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</si>
  <si>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</si>
  <si>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</si>
  <si>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</si>
  <si>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</si>
  <si>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</si>
  <si>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</si>
  <si>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</si>
  <si>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</si>
  <si>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</si>
  <si>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</si>
  <si>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</si>
  <si>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</si>
  <si>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</si>
  <si>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</si>
  <si>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</si>
  <si>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</si>
  <si>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</si>
  <si>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</si>
  <si>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</si>
  <si>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</si>
  <si>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</si>
  <si>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</si>
  <si>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</si>
  <si>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</si>
  <si>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</si>
  <si>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</si>
  <si>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</si>
  <si>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</si>
  <si>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</si>
  <si>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</si>
  <si>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</si>
  <si>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</si>
  <si>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</si>
  <si>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</si>
  <si>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</si>
  <si>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</si>
  <si>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</si>
  <si>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</si>
  <si>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</si>
  <si>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</si>
  <si>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</si>
  <si>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</si>
  <si>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</si>
  <si>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</si>
  <si>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</si>
  <si>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</si>
  <si>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</si>
  <si>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</si>
  <si>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</si>
  <si>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</si>
  <si>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</si>
  <si>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</si>
  <si>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</si>
  <si>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</si>
  <si>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</si>
  <si>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</si>
  <si>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</si>
  <si>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</si>
  <si>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</si>
  <si>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</si>
  <si>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</si>
  <si>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</si>
  <si>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</si>
  <si>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</si>
  <si>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</si>
  <si>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</si>
  <si>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</si>
  <si>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</si>
  <si>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</si>
  <si>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</si>
  <si>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</si>
  <si>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</si>
  <si>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</si>
  <si>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</si>
  <si>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</si>
  <si>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</si>
  <si>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</si>
  <si>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</si>
  <si>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</si>
  <si>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</si>
  <si>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</si>
  <si>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</si>
  <si>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</si>
  <si>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</si>
  <si>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</si>
  <si>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</si>
  <si>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</si>
  <si>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</si>
  <si>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</si>
  <si>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</si>
  <si>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</si>
  <si>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</si>
  <si>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</si>
  <si>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</si>
  <si>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</si>
  <si>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</si>
  <si>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</si>
  <si>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</si>
  <si>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</si>
  <si>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</si>
  <si>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</si>
  <si>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</si>
  <si>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</si>
  <si>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</si>
  <si>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</si>
  <si>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</si>
  <si>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</si>
  <si>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</si>
  <si>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</si>
  <si>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</si>
  <si>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</si>
  <si>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</si>
  <si>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</si>
  <si>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</si>
  <si>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</si>
  <si>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</si>
  <si>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</si>
  <si>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</si>
  <si>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</si>
  <si>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</si>
  <si>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</si>
  <si>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</si>
  <si>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</si>
  <si>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</si>
  <si>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</si>
  <si>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</si>
  <si>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</si>
  <si>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</si>
  <si>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</si>
  <si>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</si>
  <si>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</si>
  <si>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</si>
  <si>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</si>
  <si>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</si>
  <si>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</si>
  <si>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</si>
  <si>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</si>
  <si>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</si>
  <si>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</si>
  <si>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</si>
  <si>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</si>
  <si>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</si>
  <si>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</si>
  <si>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</si>
  <si>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</si>
  <si>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</si>
  <si>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</si>
  <si>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</si>
  <si>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</si>
  <si>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</si>
  <si>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</si>
  <si>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</si>
  <si>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</si>
  <si>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</si>
  <si>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</si>
  <si>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</si>
  <si>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</si>
  <si>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</si>
  <si>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</si>
  <si>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</si>
  <si>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</si>
  <si>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</si>
  <si>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</si>
  <si>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</si>
  <si>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</si>
  <si>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</si>
  <si>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</si>
  <si>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</si>
  <si>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</si>
  <si>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</si>
  <si>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</si>
  <si>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</si>
  <si>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</si>
  <si>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</si>
  <si>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</si>
  <si>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</si>
  <si>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</si>
  <si>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</si>
  <si>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</si>
  <si>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</si>
  <si>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</si>
  <si>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</si>
  <si>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</si>
  <si>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</si>
  <si>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</si>
  <si>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</si>
  <si>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</si>
  <si>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</si>
  <si>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</si>
  <si>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</si>
  <si>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</si>
  <si>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</si>
  <si>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</si>
  <si>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</si>
  <si>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</si>
  <si>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</si>
  <si>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</si>
  <si>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</si>
  <si>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</si>
  <si>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</si>
  <si>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</si>
  <si>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</si>
  <si>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</si>
  <si>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</si>
  <si>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</si>
  <si>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</si>
  <si>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</si>
  <si>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</si>
  <si>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</si>
  <si>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</si>
  <si>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</si>
  <si>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</si>
  <si>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</si>
  <si>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</si>
  <si>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</si>
  <si>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</si>
  <si>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</si>
  <si>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</si>
  <si>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</si>
  <si>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</si>
  <si>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</si>
  <si>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</si>
  <si>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</si>
  <si>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</si>
  <si>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</si>
  <si>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</si>
  <si>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</si>
  <si>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</si>
  <si>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</si>
  <si>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</si>
  <si>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</si>
  <si>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</si>
  <si>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</si>
  <si>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</si>
  <si>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</si>
  <si>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</si>
  <si>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</si>
  <si>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</si>
  <si>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</si>
  <si>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</si>
  <si>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</si>
  <si>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</si>
  <si>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</si>
  <si>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</si>
  <si>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</si>
  <si>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</si>
  <si>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</si>
  <si>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</si>
  <si>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</si>
  <si>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</si>
  <si>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</si>
  <si>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</si>
  <si>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</si>
  <si>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</si>
  <si>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</si>
  <si>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</si>
  <si>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</si>
  <si>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</si>
  <si>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</si>
  <si>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</si>
  <si>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</si>
  <si>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</si>
  <si>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</si>
  <si>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</si>
  <si>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</si>
  <si>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</si>
  <si>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</si>
  <si>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</si>
  <si>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</si>
  <si>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</si>
  <si>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</si>
  <si>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</si>
  <si>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</si>
  <si>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</si>
  <si>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</si>
  <si>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</si>
  <si>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</si>
  <si>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</si>
  <si>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</si>
  <si>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</si>
  <si>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</si>
  <si>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</si>
  <si>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</si>
  <si>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</si>
  <si>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</si>
  <si>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</si>
  <si>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</si>
  <si>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</si>
  <si>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</si>
  <si>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</si>
  <si>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</si>
  <si>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</si>
  <si>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</si>
  <si>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</si>
  <si>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</si>
  <si>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</si>
  <si>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</si>
  <si>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</si>
  <si>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</si>
  <si>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</si>
  <si>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</si>
  <si>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</si>
  <si>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</si>
  <si>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</si>
  <si>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</si>
  <si>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</si>
  <si>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</si>
  <si>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</si>
  <si>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</si>
  <si>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</si>
  <si>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</si>
  <si>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</si>
  <si>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</si>
  <si>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</si>
  <si>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</si>
  <si>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</si>
  <si>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</si>
  <si>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</si>
  <si>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</si>
  <si>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</si>
  <si>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</si>
  <si>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</si>
  <si>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</si>
  <si>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</si>
  <si>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</si>
  <si>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</si>
  <si>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</si>
  <si>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</si>
  <si>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</si>
  <si>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</si>
  <si>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</si>
  <si>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</si>
  <si>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</si>
  <si>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</si>
  <si>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</si>
  <si>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</si>
  <si>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</si>
  <si>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</si>
  <si>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</si>
  <si>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</si>
  <si>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</si>
  <si>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</si>
  <si>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</si>
  <si>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</si>
  <si>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</si>
  <si>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</si>
  <si>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</si>
  <si>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</si>
  <si>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</si>
  <si>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</si>
  <si>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</si>
  <si>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</si>
  <si>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</si>
  <si>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</si>
  <si>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</si>
  <si>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</si>
  <si>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</si>
  <si>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</si>
  <si>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</si>
  <si>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</si>
  <si>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</si>
  <si>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</si>
  <si>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</si>
  <si>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</si>
  <si>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</si>
  <si>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</si>
  <si>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</si>
  <si>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</si>
  <si>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</si>
  <si>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</si>
  <si>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</si>
  <si>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</si>
  <si>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</si>
  <si>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</si>
  <si>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</si>
  <si>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</si>
  <si>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</si>
  <si>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</si>
  <si>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</si>
  <si>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</si>
  <si>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</si>
  <si>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</si>
  <si>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</si>
  <si>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</si>
  <si>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</si>
  <si>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</si>
  <si>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</si>
  <si>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</si>
  <si>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</si>
  <si>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</si>
  <si>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</si>
  <si>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</si>
  <si>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</si>
  <si>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</si>
  <si>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</si>
  <si>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</si>
  <si>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</si>
  <si>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</si>
  <si>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</si>
  <si>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</si>
  <si>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</si>
  <si>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</si>
  <si>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</si>
  <si>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</si>
  <si>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</si>
  <si>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</si>
  <si>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</si>
  <si>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</si>
  <si>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</si>
  <si>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</si>
  <si>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</si>
  <si>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</si>
  <si>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</si>
  <si>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</si>
  <si>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</si>
  <si>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</si>
  <si>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</si>
  <si>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</si>
  <si>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</si>
  <si>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</si>
  <si>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</si>
  <si>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</si>
  <si>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</si>
  <si>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</si>
  <si>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</si>
  <si>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</si>
  <si>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</si>
  <si>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</si>
  <si>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</si>
  <si>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</si>
  <si>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</si>
  <si>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</si>
  <si>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</si>
  <si>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</si>
  <si>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</si>
  <si>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</si>
  <si>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</si>
  <si>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</si>
  <si>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</si>
  <si>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</si>
  <si>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</si>
  <si>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</si>
  <si>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</si>
  <si>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</si>
  <si>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</si>
  <si>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</si>
  <si>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</si>
  <si>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</si>
  <si>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</si>
  <si>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</si>
  <si>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</si>
  <si>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</si>
  <si>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</si>
  <si>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</si>
  <si>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</si>
  <si>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</si>
  <si>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</si>
  <si>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</si>
  <si>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</si>
  <si>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</si>
  <si>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</si>
  <si>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</si>
  <si>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</si>
  <si>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</si>
  <si>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</si>
  <si>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</si>
  <si>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</si>
  <si>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</si>
  <si>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</si>
  <si>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</si>
  <si>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</si>
  <si>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</si>
  <si>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</si>
  <si>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</si>
  <si>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</si>
  <si>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</si>
  <si>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</si>
  <si>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</si>
  <si>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</si>
  <si>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</si>
  <si>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</si>
  <si>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</si>
  <si>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</si>
  <si>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</si>
  <si>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</si>
  <si>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</si>
  <si>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</si>
  <si>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</si>
  <si>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</si>
  <si>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</si>
  <si>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</si>
  <si>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</si>
  <si>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</si>
  <si>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</si>
  <si>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</si>
  <si>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</si>
  <si>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</si>
  <si>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</si>
  <si>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</si>
  <si>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</si>
  <si>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</si>
  <si>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</si>
  <si>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</si>
  <si>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</si>
  <si>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</si>
  <si>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</si>
  <si>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</si>
  <si>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</si>
  <si>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</si>
  <si>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</si>
  <si>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</si>
  <si>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</si>
  <si>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</si>
  <si>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</si>
  <si>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</si>
  <si>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</si>
  <si>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</si>
  <si>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</si>
  <si>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</si>
  <si>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</si>
  <si>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</si>
  <si>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</si>
  <si>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</si>
  <si>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</si>
  <si>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</si>
  <si>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</si>
  <si>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</si>
  <si>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</si>
  <si>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</si>
  <si>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</si>
  <si>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</si>
  <si>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</si>
  <si>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</si>
  <si>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</si>
  <si>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</si>
  <si>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</si>
  <si>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</si>
  <si>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</si>
  <si>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</si>
  <si>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</si>
  <si>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</si>
  <si>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</si>
  <si>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</si>
  <si>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</si>
  <si>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</si>
  <si>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</si>
  <si>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</si>
  <si>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</si>
  <si>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</si>
  <si>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</si>
  <si>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</si>
  <si>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</si>
  <si>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</si>
  <si>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</si>
  <si>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</si>
  <si>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</si>
  <si>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</si>
  <si>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</si>
  <si>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</si>
  <si>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</si>
  <si>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</si>
  <si>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</si>
  <si>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</si>
  <si>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</si>
  <si>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</si>
  <si>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</si>
  <si>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</si>
  <si>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</si>
  <si>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</si>
  <si>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</si>
  <si>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</si>
  <si>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</si>
  <si>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</si>
  <si>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</si>
  <si>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</si>
  <si>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</si>
  <si>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</si>
  <si>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</si>
  <si>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</si>
  <si>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</si>
  <si>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</si>
  <si>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</si>
  <si>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</si>
  <si>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</si>
  <si>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</si>
  <si>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</si>
  <si>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</si>
  <si>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</si>
  <si>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</si>
  <si>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</si>
  <si>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</si>
  <si>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</si>
  <si>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</si>
  <si>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</si>
  <si>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</si>
  <si>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</si>
  <si>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</si>
  <si>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</si>
  <si>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</si>
  <si>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</si>
  <si>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</si>
  <si>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</si>
  <si>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</si>
  <si>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</si>
  <si>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</si>
  <si>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</si>
  <si>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</si>
  <si>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</si>
  <si>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</si>
  <si>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</si>
  <si>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</si>
  <si>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</si>
  <si>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</si>
  <si>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</si>
  <si>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</si>
  <si>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</si>
  <si>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</si>
  <si>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</si>
  <si>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</si>
  <si>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</si>
  <si>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</si>
  <si>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</si>
  <si>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</si>
  <si>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</si>
  <si>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</si>
  <si>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</si>
  <si>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</si>
  <si>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</si>
  <si>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</si>
  <si>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</si>
  <si>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</si>
  <si>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</si>
  <si>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</si>
  <si>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</si>
  <si>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</si>
  <si>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</si>
  <si>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</si>
  <si>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</si>
  <si>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</si>
  <si>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</si>
  <si>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</si>
  <si>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</si>
  <si>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</si>
  <si>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</si>
  <si>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</si>
  <si>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</si>
  <si>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</si>
  <si>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</si>
  <si>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</si>
  <si>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</si>
  <si>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</si>
  <si>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</si>
  <si>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</si>
  <si>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</si>
  <si>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</si>
  <si>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</si>
  <si>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</si>
  <si>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</si>
  <si>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</si>
  <si>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</si>
  <si>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</si>
  <si>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</si>
  <si>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</si>
  <si>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</si>
  <si>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</si>
  <si>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</si>
  <si>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</si>
  <si>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</si>
  <si>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</si>
  <si>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</si>
  <si>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</si>
  <si>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</si>
  <si>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</si>
  <si>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</si>
  <si>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</si>
  <si>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</si>
  <si>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</si>
  <si>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</si>
  <si>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</si>
  <si>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</si>
  <si>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</si>
  <si>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</si>
  <si>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</si>
  <si>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</si>
  <si>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</si>
  <si>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</si>
  <si>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</si>
  <si>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</si>
  <si>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</si>
  <si>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</si>
  <si>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</si>
  <si>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</si>
  <si>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</si>
  <si>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</si>
  <si>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</si>
  <si>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</si>
  <si>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</si>
  <si>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</si>
  <si>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</si>
  <si>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</si>
  <si>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</si>
  <si>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</si>
  <si>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</si>
  <si>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</si>
  <si>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</si>
  <si>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</si>
  <si>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</si>
  <si>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</si>
  <si>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</si>
  <si>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</si>
  <si>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</si>
  <si>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</si>
  <si>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</si>
  <si>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</si>
  <si>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</si>
  <si>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</si>
  <si>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</si>
  <si>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</si>
  <si>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</si>
  <si>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</si>
  <si>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</si>
  <si>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</si>
  <si>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</si>
  <si>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</si>
  <si>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</si>
  <si>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</si>
  <si>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</si>
  <si>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</si>
  <si>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</si>
  <si>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</si>
  <si>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</si>
  <si>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</si>
  <si>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</si>
  <si>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</si>
  <si>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</si>
  <si>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</si>
  <si>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</si>
  <si>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</si>
  <si>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</si>
  <si>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</si>
  <si>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</si>
  <si>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</si>
  <si>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</si>
  <si>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</si>
  <si>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</si>
  <si>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</si>
  <si>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</si>
  <si>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</si>
  <si>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</si>
  <si>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</si>
  <si>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</si>
  <si>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</si>
  <si>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</si>
  <si>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</si>
  <si>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</si>
  <si>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</si>
  <si>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</si>
  <si>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</si>
  <si>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</si>
  <si>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</si>
  <si>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</si>
  <si>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</si>
  <si>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</si>
  <si>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</si>
  <si>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</si>
  <si>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</si>
  <si>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</si>
  <si>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</si>
  <si>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</si>
  <si>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</si>
  <si>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</si>
  <si>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</si>
  <si>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</si>
  <si>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</si>
  <si>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</si>
  <si>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</si>
  <si>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</si>
  <si>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</si>
  <si>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</si>
  <si>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</si>
  <si>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</si>
  <si>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</si>
  <si>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</si>
  <si>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</si>
  <si>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</si>
  <si>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</si>
  <si>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</si>
  <si>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</si>
  <si>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</si>
  <si>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</si>
  <si>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</si>
  <si>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</si>
  <si>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</si>
  <si>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</si>
  <si>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</si>
  <si>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</si>
  <si>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</si>
  <si>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</si>
  <si>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</si>
  <si>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</si>
  <si>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</si>
  <si>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</si>
  <si>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</si>
  <si>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</si>
  <si>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</si>
  <si>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</si>
  <si>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</si>
  <si>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</si>
  <si>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</si>
  <si>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</si>
  <si>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</si>
  <si>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</si>
  <si>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</si>
  <si>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</si>
  <si>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</si>
  <si>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</si>
  <si>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</si>
  <si>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</si>
  <si>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</si>
  <si>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</si>
  <si>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</si>
  <si>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</si>
  <si>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</si>
  <si>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</si>
  <si>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</si>
  <si>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</si>
  <si>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</si>
  <si>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</si>
  <si>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</si>
  <si>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</si>
  <si>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</si>
  <si>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</si>
  <si>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</si>
  <si>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</si>
  <si>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</si>
  <si>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</si>
  <si>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</si>
  <si>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</si>
  <si>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</si>
  <si>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</si>
  <si>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</si>
  <si>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</si>
  <si>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</si>
  <si>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</si>
  <si>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</si>
  <si>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</si>
  <si>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</si>
  <si>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</si>
  <si>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</si>
  <si>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</si>
  <si>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</si>
  <si>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</si>
  <si>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</si>
  <si>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</si>
  <si>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</si>
  <si>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</si>
  <si>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</si>
  <si>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</si>
  <si>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</si>
  <si>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</si>
  <si>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</si>
  <si>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</si>
  <si>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</si>
  <si>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</si>
  <si>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</si>
  <si>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</si>
  <si>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</si>
  <si>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</si>
  <si>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阪神リハビリテーション病院</t>
    <phoneticPr fontId="3"/>
  </si>
  <si>
    <t>〒664-0003 伊丹市大野1丁目59番地3</t>
    <phoneticPr fontId="3"/>
  </si>
  <si>
    <t>〇</t>
  </si>
  <si>
    <t>医療法人</t>
  </si>
  <si>
    <t>複数の診療科で活用</t>
  </si>
  <si>
    <t>リハビリテーション科</t>
  </si>
  <si>
    <t>内科</t>
  </si>
  <si>
    <t>療養病棟特別入院基本料</t>
  </si>
  <si>
    <t>ＤＰＣ病院ではない</t>
  </si>
  <si>
    <t>有</t>
  </si>
  <si>
    <t>-</t>
    <phoneticPr fontId="3"/>
  </si>
  <si>
    <t>2階病棟</t>
  </si>
  <si>
    <t>慢性期機能</t>
  </si>
  <si>
    <t>回復期ﾘﾊﾋﾞﾘﾃｰｼｮﾝ病棟入院料６</t>
  </si>
  <si>
    <t>看護必要度Ⅰ</t>
    <phoneticPr fontId="3"/>
  </si>
  <si>
    <t>3階病棟</t>
  </si>
  <si>
    <t>回復期機能</t>
  </si>
  <si>
    <t>4階病棟</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</si>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</sst>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c r="C4" s="424"/>
      <c r="D4" s="424"/>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5" t="s">
        <v>1011</v>
      </c>
      <c r="J9" s="425"/>
      <c r="K9" s="425"/>
      <c r="L9" s="276" t="s">
        <v>1048</v>
      </c>
      <c r="M9" s="282" t="s">
        <v>1052</v>
      </c>
      <c r="N9" s="282" t="s">
        <v>1054</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t="s">
        <v>1039</v>
      </c>
      <c r="O12" s="29" t="s">
        <v>1039</v>
      </c>
    </row>
    <row r="13" spans="1:22" s="21" customFormat="1" ht="34.5" customHeight="1">
      <c r="A13" s="244" t="s">
        <v>606</v>
      </c>
      <c r="B13" s="17"/>
      <c r="C13" s="19"/>
      <c r="D13" s="19"/>
      <c r="E13" s="19"/>
      <c r="F13" s="19"/>
      <c r="G13" s="19"/>
      <c r="H13" s="20"/>
      <c r="I13" s="422" t="s">
        <v>5</v>
      </c>
      <c r="J13" s="422"/>
      <c r="K13" s="422"/>
      <c r="L13" s="28" t="s">
        <v>1039</v>
      </c>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1054</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1054</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1054</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2" t="s">
        <v>544</v>
      </c>
      <c r="E60" s="432"/>
      <c r="F60" s="432"/>
      <c r="G60" s="432"/>
      <c r="H60" s="432"/>
      <c r="I60" s="432"/>
      <c r="J60" s="432"/>
      <c r="K60" s="432"/>
      <c r="L60" s="432"/>
      <c r="M60" s="39"/>
      <c r="N60" s="39"/>
      <c r="O60" s="39"/>
    </row>
    <row r="61" spans="1:15" s="21" customFormat="1" ht="34.5" customHeight="1">
      <c r="A61" s="243"/>
      <c r="B61" s="1"/>
      <c r="C61" s="41"/>
      <c r="D61" s="431" t="s">
        <v>16</v>
      </c>
      <c r="E61" s="431"/>
      <c r="F61" s="431"/>
      <c r="G61" s="431"/>
      <c r="H61" s="431"/>
      <c r="I61" s="431"/>
      <c r="J61" s="431"/>
      <c r="K61" s="431"/>
      <c r="L61" s="431"/>
      <c r="M61" s="39"/>
      <c r="N61" s="39"/>
      <c r="O61" s="39"/>
    </row>
    <row r="62" spans="1:15" s="21" customFormat="1" ht="34.5" customHeight="1">
      <c r="A62" s="243"/>
      <c r="B62" s="1"/>
      <c r="C62" s="41"/>
      <c r="D62" s="431" t="s">
        <v>17</v>
      </c>
      <c r="E62" s="431"/>
      <c r="F62" s="431"/>
      <c r="G62" s="431"/>
      <c r="H62" s="431"/>
      <c r="I62" s="431"/>
      <c r="J62" s="431"/>
      <c r="K62" s="431"/>
      <c r="L62" s="431"/>
      <c r="M62" s="39"/>
      <c r="N62" s="39"/>
      <c r="O62" s="39"/>
    </row>
    <row r="63" spans="1:15" s="21" customFormat="1" ht="34.5" customHeight="1">
      <c r="A63" s="243"/>
      <c r="B63" s="1"/>
      <c r="C63" s="41"/>
      <c r="D63" s="431" t="s">
        <v>18</v>
      </c>
      <c r="E63" s="431"/>
      <c r="F63" s="431"/>
      <c r="G63" s="431"/>
      <c r="H63" s="431"/>
      <c r="I63" s="431"/>
      <c r="J63" s="431"/>
      <c r="K63" s="431"/>
      <c r="L63" s="431"/>
      <c r="M63" s="39"/>
      <c r="N63" s="39"/>
      <c r="O63" s="39"/>
    </row>
    <row r="64" spans="1:15" s="21" customFormat="1" ht="34.5" customHeight="1">
      <c r="A64" s="243"/>
      <c r="B64" s="1"/>
      <c r="C64" s="41"/>
      <c r="D64" s="431" t="s">
        <v>19</v>
      </c>
      <c r="E64" s="431"/>
      <c r="F64" s="431"/>
      <c r="G64" s="431"/>
      <c r="H64" s="431"/>
      <c r="I64" s="431"/>
      <c r="J64" s="431"/>
      <c r="K64" s="431"/>
      <c r="L64" s="431"/>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1054</v>
      </c>
      <c r="O89" s="262" t="s">
        <v>1055</v>
      </c>
    </row>
    <row r="90" spans="1:22" s="21" customFormat="1">
      <c r="A90" s="243"/>
      <c r="B90" s="1"/>
      <c r="C90" s="3"/>
      <c r="D90" s="3"/>
      <c r="E90" s="3"/>
      <c r="F90" s="3"/>
      <c r="G90" s="3"/>
      <c r="H90" s="287"/>
      <c r="I90" s="67" t="s">
        <v>36</v>
      </c>
      <c r="J90" s="68"/>
      <c r="K90" s="69"/>
      <c r="L90" s="262" t="s">
        <v>1049</v>
      </c>
      <c r="M90" s="262" t="s">
        <v>1053</v>
      </c>
      <c r="N90" s="262" t="s">
        <v>1053</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1055</v>
      </c>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70" t="s">
        <v>1053</v>
      </c>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48</v>
      </c>
      <c r="K102" s="237" t="str">
        <f t="shared" ref="K102:K111" si="1">IF(OR(COUNTIF(L101:O101,"未確認")&gt;0,COUNTIF(L101:O101,"~*")&gt;0),"※","")</f>
        <v/>
      </c>
      <c r="L102" s="258">
        <v>48</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160</v>
      </c>
      <c r="K103" s="237" t="str">
        <f t="shared" si="1"/>
        <v/>
      </c>
      <c r="L103" s="258">
        <v>40</v>
      </c>
      <c r="M103" s="258">
        <v>40</v>
      </c>
      <c r="N103" s="258">
        <v>40</v>
      </c>
      <c r="O103" s="258">
        <v>40</v>
      </c>
    </row>
    <row r="104" spans="1:22" s="83" customFormat="1" ht="34.5" customHeight="1">
      <c r="A104" s="244" t="s">
        <v>614</v>
      </c>
      <c r="B104" s="84"/>
      <c r="C104" s="396"/>
      <c r="D104" s="397"/>
      <c r="E104" s="429"/>
      <c r="F104" s="430"/>
      <c r="G104" s="320" t="s">
        <v>47</v>
      </c>
      <c r="H104" s="322"/>
      <c r="I104" s="420"/>
      <c r="J104" s="256">
        <f t="shared" si="0"/>
        <v>160</v>
      </c>
      <c r="K104" s="237" t="str">
        <f t="shared" si="1"/>
        <v/>
      </c>
      <c r="L104" s="258">
        <v>40</v>
      </c>
      <c r="M104" s="258">
        <v>40</v>
      </c>
      <c r="N104" s="258">
        <v>40</v>
      </c>
      <c r="O104" s="258">
        <v>40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160</v>
      </c>
      <c r="K106" s="237" t="str">
        <f t="shared" si="1"/>
        <v/>
      </c>
      <c r="L106" s="258">
        <v>40</v>
      </c>
      <c r="M106" s="258">
        <v>40</v>
      </c>
      <c r="N106" s="258">
        <v>40</v>
      </c>
      <c r="O106" s="258">
        <v>40</v>
      </c>
    </row>
    <row r="107" spans="1:22" s="83" customFormat="1" ht="34.5" customHeight="1">
      <c r="A107" s="244" t="s">
        <v>614</v>
      </c>
      <c r="B107" s="84"/>
      <c r="C107" s="396"/>
      <c r="D107" s="397"/>
      <c r="E107" s="429"/>
      <c r="F107" s="430"/>
      <c r="G107" s="320" t="s">
        <v>47</v>
      </c>
      <c r="H107" s="322"/>
      <c r="I107" s="420"/>
      <c r="J107" s="256">
        <f t="shared" si="0"/>
        <v>160</v>
      </c>
      <c r="K107" s="237" t="str">
        <f t="shared" si="1"/>
        <v/>
      </c>
      <c r="L107" s="258">
        <v>40</v>
      </c>
      <c r="M107" s="258">
        <v>40</v>
      </c>
      <c r="N107" s="258">
        <v>40</v>
      </c>
      <c r="O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192</v>
      </c>
      <c r="K109" s="237" t="str">
        <f t="shared" si="1"/>
        <v/>
      </c>
      <c r="L109" s="258">
        <v>48</v>
      </c>
      <c r="M109" s="258">
        <v>48</v>
      </c>
      <c r="N109" s="258">
        <v>48</v>
      </c>
      <c r="O109" s="258">
        <v>48</v>
      </c>
    </row>
    <row r="110" spans="1:22" s="83" customFormat="1" ht="34.5" customHeight="1">
      <c r="A110" s="244" t="s">
        <v>614</v>
      </c>
      <c r="B110" s="84"/>
      <c r="C110" s="396"/>
      <c r="D110" s="397"/>
      <c r="E110" s="433"/>
      <c r="F110" s="434"/>
      <c r="G110" s="317" t="s">
        <v>47</v>
      </c>
      <c r="H110" s="319"/>
      <c r="I110" s="420"/>
      <c r="J110" s="256">
        <f t="shared" si="0"/>
        <v>192</v>
      </c>
      <c r="K110" s="237" t="str">
        <f t="shared" si="1"/>
        <v/>
      </c>
      <c r="L110" s="258">
        <v>48</v>
      </c>
      <c r="M110" s="258">
        <v>48</v>
      </c>
      <c r="N110" s="258">
        <v>48</v>
      </c>
      <c r="O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1050</v>
      </c>
      <c r="N131" s="98" t="s">
        <v>1050</v>
      </c>
      <c r="O131" s="98" t="s">
        <v>1050</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c r="O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18</v>
      </c>
      <c r="K159" s="264" t="str">
        <f t="shared" si="3"/>
        <v/>
      </c>
      <c r="L159" s="117">
        <v>18</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82</v>
      </c>
      <c r="K199" s="264" t="str">
        <f t="shared" si="5"/>
        <v/>
      </c>
      <c r="L199" s="117">
        <v>0</v>
      </c>
      <c r="M199" s="117">
        <v>32</v>
      </c>
      <c r="N199" s="117">
        <v>25</v>
      </c>
      <c r="O199" s="117">
        <v>25</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1055</v>
      </c>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64</v>
      </c>
      <c r="K269" s="81" t="str">
        <f t="shared" si="8"/>
        <v/>
      </c>
      <c r="L269" s="147">
        <v>14</v>
      </c>
      <c r="M269" s="147">
        <v>17</v>
      </c>
      <c r="N269" s="147">
        <v>17</v>
      </c>
      <c r="O269" s="147">
        <v>16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27</v>
      </c>
      <c r="K273" s="81" t="str">
        <f t="shared" si="8"/>
        <v/>
      </c>
      <c r="L273" s="147">
        <v>7</v>
      </c>
      <c r="M273" s="147">
        <v>8</v>
      </c>
      <c r="N273" s="147">
        <v>7</v>
      </c>
      <c r="O273" s="147">
        <v>5</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39</v>
      </c>
      <c r="K277" s="81" t="str">
        <f t="shared" si="8"/>
        <v/>
      </c>
      <c r="L277" s="147">
        <v>0</v>
      </c>
      <c r="M277" s="147">
        <v>11</v>
      </c>
      <c r="N277" s="147">
        <v>15</v>
      </c>
      <c r="O277" s="147">
        <v>13</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12</v>
      </c>
      <c r="K279" s="81" t="str">
        <f t="shared" si="8"/>
        <v/>
      </c>
      <c r="L279" s="147">
        <v>0</v>
      </c>
      <c r="M279" s="147">
        <v>5</v>
      </c>
      <c r="N279" s="147">
        <v>3</v>
      </c>
      <c r="O279" s="147">
        <v>4</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8</v>
      </c>
      <c r="K281" s="81" t="str">
        <f t="shared" si="8"/>
        <v/>
      </c>
      <c r="L281" s="147">
        <v>0</v>
      </c>
      <c r="M281" s="147">
        <v>2</v>
      </c>
      <c r="N281" s="147">
        <v>3</v>
      </c>
      <c r="O281" s="147">
        <v>3</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1055</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c r="O368" s="137" t="s">
        <v>1053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119</v>
      </c>
      <c r="K392" s="81" t="str">
        <f t="shared" ref="K392:K397" si="12">IF(OR(COUNTIF(L392:O392,"未確認")&gt;0,COUNTIF(L392:O392,"~*")&gt;0),"※","")</f>
        <v/>
      </c>
      <c r="L392" s="147">
        <v>24</v>
      </c>
      <c r="M392" s="147">
        <v>36</v>
      </c>
      <c r="N392" s="147">
        <v>31</v>
      </c>
      <c r="O392" s="147">
        <v>28</v>
      </c>
    </row>
    <row r="393" spans="1:22" s="83" customFormat="1" ht="34.5" customHeight="1">
      <c r="A393" s="249" t="s">
        <v>773</v>
      </c>
      <c r="B393" s="84"/>
      <c r="C393" s="370"/>
      <c r="D393" s="380"/>
      <c r="E393" s="320" t="s">
        <v>224</v>
      </c>
      <c r="F393" s="321"/>
      <c r="G393" s="321"/>
      <c r="H393" s="322"/>
      <c r="I393" s="343"/>
      <c r="J393" s="140">
        <f t="shared" si="11"/>
        <v>119</v>
      </c>
      <c r="K393" s="81" t="str">
        <f t="shared" si="12"/>
        <v/>
      </c>
      <c r="L393" s="147">
        <v>24</v>
      </c>
      <c r="M393" s="147">
        <v>36</v>
      </c>
      <c r="N393" s="147">
        <v>31</v>
      </c>
      <c r="O393" s="147">
        <v>28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3189</v>
      </c>
      <c r="K396" s="81" t="str">
        <f t="shared" si="12"/>
        <v/>
      </c>
      <c r="L396" s="147">
        <v>637</v>
      </c>
      <c r="M396" s="147">
        <v>919</v>
      </c>
      <c r="N396" s="147">
        <v>974</v>
      </c>
      <c r="O396" s="147">
        <v>659</v>
      </c>
    </row>
    <row r="397" spans="1:22" s="83" customFormat="1" ht="34.5" customHeight="1">
      <c r="A397" s="250" t="s">
        <v>777</v>
      </c>
      <c r="B397" s="119"/>
      <c r="C397" s="370"/>
      <c r="D397" s="320" t="s">
        <v>228</v>
      </c>
      <c r="E397" s="321"/>
      <c r="F397" s="321"/>
      <c r="G397" s="321"/>
      <c r="H397" s="322"/>
      <c r="I397" s="344"/>
      <c r="J397" s="140">
        <f t="shared" si="11"/>
        <v>18</v>
      </c>
      <c r="K397" s="81" t="str">
        <f t="shared" si="12"/>
        <v/>
      </c>
      <c r="L397" s="147">
        <v>3</v>
      </c>
      <c r="M397" s="147">
        <v>9</v>
      </c>
      <c r="N397" s="147">
        <v>5</v>
      </c>
      <c r="O397" s="147">
        <v>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119</v>
      </c>
      <c r="K405" s="81" t="str">
        <f t="shared" ref="K405:K422" si="14">IF(OR(COUNTIF(L405:O405,"未確認")&gt;0,COUNTIF(L405:O405,"~*")&gt;0),"※","")</f>
        <v/>
      </c>
      <c r="L405" s="147">
        <v>24</v>
      </c>
      <c r="M405" s="147">
        <v>36</v>
      </c>
      <c r="N405" s="147">
        <v>31</v>
      </c>
      <c r="O405" s="147">
        <v>28</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1</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118</v>
      </c>
      <c r="K408" s="81" t="str">
        <f t="shared" si="14"/>
        <v/>
      </c>
      <c r="L408" s="147">
        <v>23</v>
      </c>
      <c r="M408" s="147">
        <v>36</v>
      </c>
      <c r="N408" s="147">
        <v>31</v>
      </c>
      <c r="O408" s="147">
        <v>28</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18</v>
      </c>
      <c r="K413" s="81" t="str">
        <f t="shared" si="14"/>
        <v/>
      </c>
      <c r="L413" s="147">
        <v>3</v>
      </c>
      <c r="M413" s="147">
        <v>9</v>
      </c>
      <c r="N413" s="147">
        <v>5</v>
      </c>
      <c r="O413" s="147">
        <v>1</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0</v>
      </c>
      <c r="M414" s="147">
        <v>1</v>
      </c>
      <c r="N414" s="147">
        <v>0</v>
      </c>
      <c r="O414" s="147">
        <v>0</v>
      </c>
    </row>
    <row r="415" spans="1:22" s="83" customFormat="1" ht="34.5" customHeight="1">
      <c r="A415" s="251" t="s">
        <v>788</v>
      </c>
      <c r="B415" s="119"/>
      <c r="C415" s="369"/>
      <c r="D415" s="369"/>
      <c r="E415" s="320" t="s">
        <v>242</v>
      </c>
      <c r="F415" s="321"/>
      <c r="G415" s="321"/>
      <c r="H415" s="322"/>
      <c r="I415" s="361"/>
      <c r="J415" s="140">
        <f t="shared" si="13"/>
        <v>11</v>
      </c>
      <c r="K415" s="81" t="str">
        <f t="shared" si="14"/>
        <v/>
      </c>
      <c r="L415" s="147">
        <v>0</v>
      </c>
      <c r="M415" s="147">
        <v>6</v>
      </c>
      <c r="N415" s="147">
        <v>4</v>
      </c>
      <c r="O415" s="147">
        <v>1</v>
      </c>
    </row>
    <row r="416" spans="1:22" s="83" customFormat="1" ht="34.5" customHeight="1">
      <c r="A416" s="251" t="s">
        <v>789</v>
      </c>
      <c r="B416" s="119"/>
      <c r="C416" s="369"/>
      <c r="D416" s="369"/>
      <c r="E416" s="320" t="s">
        <v>243</v>
      </c>
      <c r="F416" s="321"/>
      <c r="G416" s="321"/>
      <c r="H416" s="322"/>
      <c r="I416" s="361"/>
      <c r="J416" s="140">
        <f t="shared" si="13"/>
        <v>4</v>
      </c>
      <c r="K416" s="81" t="str">
        <f t="shared" si="14"/>
        <v/>
      </c>
      <c r="L416" s="147">
        <v>1</v>
      </c>
      <c r="M416" s="147">
        <v>2</v>
      </c>
      <c r="N416" s="147">
        <v>1</v>
      </c>
      <c r="O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2</v>
      </c>
      <c r="K421" s="81" t="str">
        <f t="shared" si="14"/>
        <v/>
      </c>
      <c r="L421" s="147">
        <v>2</v>
      </c>
      <c r="M421" s="147">
        <v>0</v>
      </c>
      <c r="N421" s="147">
        <v>0</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17</v>
      </c>
      <c r="K430" s="193" t="str">
        <f>IF(OR(COUNTIF(L430:O430,"未確認")&gt;0,COUNTIF(L430:O430,"~*")&gt;0),"※","")</f>
        <v/>
      </c>
      <c r="L430" s="147">
        <v>3</v>
      </c>
      <c r="M430" s="147">
        <v>8</v>
      </c>
      <c r="N430" s="147">
        <v>5</v>
      </c>
      <c r="O430" s="147">
        <v>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v>
      </c>
      <c r="K432" s="193" t="str">
        <f>IF(OR(COUNTIF(L432:O432,"未確認")&gt;0,COUNTIF(L432:O432,"~*")&gt;0),"※","")</f>
        <v/>
      </c>
      <c r="L432" s="147">
        <v>0</v>
      </c>
      <c r="M432" s="147">
        <v>0</v>
      </c>
      <c r="N432" s="147">
        <v>1</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13</v>
      </c>
      <c r="K433" s="193" t="str">
        <f>IF(OR(COUNTIF(L433:O433,"未確認")&gt;0,COUNTIF(L433:O433,"~*")&gt;0),"※","")</f>
        <v/>
      </c>
      <c r="L433" s="147">
        <v>2</v>
      </c>
      <c r="M433" s="147">
        <v>6</v>
      </c>
      <c r="N433" s="147">
        <v>4</v>
      </c>
      <c r="O433" s="147">
        <v>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3</v>
      </c>
      <c r="K434" s="193" t="str">
        <f>IF(OR(COUNTIF(L434:O434,"未確認")&gt;0,COUNTIF(L434:O434,"~*")&gt;0),"※","")</f>
        <v/>
      </c>
      <c r="L434" s="147">
        <v>1</v>
      </c>
      <c r="M434" s="147">
        <v>2</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1055</v>
      </c>
    </row>
    <row r="544" spans="1:22" s="1" customFormat="1" ht="20.25" customHeight="1">
      <c r="A544" s="243"/>
      <c r="C544" s="62"/>
      <c r="D544" s="3"/>
      <c r="E544" s="3"/>
      <c r="F544" s="3"/>
      <c r="G544" s="3"/>
      <c r="H544" s="287"/>
      <c r="I544" s="67" t="s">
        <v>36</v>
      </c>
      <c r="J544" s="68"/>
      <c r="K544" s="186"/>
      <c r="L544" s="70" t="s">
        <v>1049</v>
      </c>
      <c r="M544" s="70" t="s">
        <v>1053</v>
      </c>
      <c r="N544" s="70" t="s">
        <v>1053</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1047</v>
      </c>
      <c r="O558" s="211" t="s">
        <v>1051</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1055</v>
      </c>
    </row>
    <row r="589" spans="1:22" s="1" customFormat="1" ht="20.25" customHeight="1">
      <c r="A589" s="243"/>
      <c r="C589" s="62"/>
      <c r="D589" s="3"/>
      <c r="E589" s="3"/>
      <c r="F589" s="3"/>
      <c r="G589" s="3"/>
      <c r="H589" s="287"/>
      <c r="I589" s="67" t="s">
        <v>36</v>
      </c>
      <c r="J589" s="68"/>
      <c r="K589" s="186"/>
      <c r="L589" s="70" t="s">
        <v>1049</v>
      </c>
      <c r="M589" s="70" t="s">
        <v>1053</v>
      </c>
      <c r="N589" s="70" t="s">
        <v>1053</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100</v>
      </c>
      <c r="K646" s="201" t="str">
        <f t="shared" ref="K646:K660" si="33">IF(OR(COUNTIF(L646:O646,"未確認")&gt;0,COUNTIF(L646:O646,"*")&gt;0),"※","")</f>
        <v/>
      </c>
      <c r="L646" s="117">
        <v>17</v>
      </c>
      <c r="M646" s="117">
        <v>32</v>
      </c>
      <c r="N646" s="117">
        <v>26</v>
      </c>
      <c r="O646" s="117">
        <v>25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25</v>
      </c>
      <c r="K648" s="201" t="str">
        <f t="shared" si="33"/>
        <v>※</v>
      </c>
      <c r="L648" s="117" t="s">
        <v>541</v>
      </c>
      <c r="M648" s="117">
        <v>12</v>
      </c>
      <c r="N648" s="117">
        <v>13</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44</v>
      </c>
      <c r="K650" s="201" t="str">
        <f t="shared" si="33"/>
        <v>※</v>
      </c>
      <c r="L650" s="117" t="s">
        <v>541</v>
      </c>
      <c r="M650" s="117">
        <v>17</v>
      </c>
      <c r="N650" s="117">
        <v>11</v>
      </c>
      <c r="O650" s="117">
        <v>16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26</v>
      </c>
      <c r="K655" s="201" t="str">
        <f t="shared" si="33"/>
        <v>※</v>
      </c>
      <c r="L655" s="117" t="s">
        <v>541</v>
      </c>
      <c r="M655" s="117">
        <v>13</v>
      </c>
      <c r="N655" s="117" t="s">
        <v>541</v>
      </c>
      <c r="O655" s="117">
        <v>13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81</v>
      </c>
      <c r="K659" s="201" t="str">
        <f t="shared" si="33"/>
        <v/>
      </c>
      <c r="L659" s="117">
        <v>0</v>
      </c>
      <c r="M659" s="117">
        <v>32</v>
      </c>
      <c r="N659" s="117">
        <v>25</v>
      </c>
      <c r="O659" s="117">
        <v>24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98.8</v>
      </c>
      <c r="N668" s="225">
        <v>99.4</v>
      </c>
      <c r="O668" s="225">
        <v>99.8</v>
      </c>
    </row>
    <row r="669" spans="1:22" s="83" customFormat="1" ht="56.15" customHeight="1">
      <c r="A669" s="251" t="s">
        <v>952</v>
      </c>
      <c r="B669" s="84"/>
      <c r="C669" s="317" t="s">
        <v>483</v>
      </c>
      <c r="D669" s="318"/>
      <c r="E669" s="318"/>
      <c r="F669" s="318"/>
      <c r="G669" s="318"/>
      <c r="H669" s="319"/>
      <c r="I669" s="138" t="s">
        <v>484</v>
      </c>
      <c r="J669" s="223"/>
      <c r="K669" s="224"/>
      <c r="L669" s="300" t="s">
        <v>533</v>
      </c>
      <c r="M669" s="300">
        <v>8.6</v>
      </c>
      <c r="N669" s="300">
        <v>8.6</v>
      </c>
      <c r="O669" s="300">
        <v>8.4</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540</v>
      </c>
      <c r="N670" s="301" t="s">
        <v>540</v>
      </c>
      <c r="O670" s="301" t="s">
        <v>540</v>
      </c>
    </row>
    <row r="671" spans="1:22" s="83" customFormat="1" ht="35.15" customHeight="1">
      <c r="A671" s="251" t="s">
        <v>954</v>
      </c>
      <c r="B671" s="84"/>
      <c r="C671" s="227"/>
      <c r="D671" s="228"/>
      <c r="E671" s="323" t="s">
        <v>487</v>
      </c>
      <c r="F671" s="324"/>
      <c r="G671" s="324"/>
      <c r="H671" s="325"/>
      <c r="I671" s="327"/>
      <c r="J671" s="223"/>
      <c r="K671" s="224"/>
      <c r="L671" s="301" t="s">
        <v>533</v>
      </c>
      <c r="M671" s="301" t="s">
        <v>540</v>
      </c>
      <c r="N671" s="301">
        <v>0</v>
      </c>
      <c r="O671" s="301">
        <v>0</v>
      </c>
    </row>
    <row r="672" spans="1:22" s="83" customFormat="1" ht="25.75" customHeight="1">
      <c r="A672" s="251" t="s">
        <v>955</v>
      </c>
      <c r="B672" s="84"/>
      <c r="C672" s="229"/>
      <c r="D672" s="286"/>
      <c r="E672" s="329"/>
      <c r="F672" s="330"/>
      <c r="G672" s="331" t="s">
        <v>1003</v>
      </c>
      <c r="H672" s="332"/>
      <c r="I672" s="328"/>
      <c r="J672" s="223"/>
      <c r="K672" s="224"/>
      <c r="L672" s="301" t="s">
        <v>533</v>
      </c>
      <c r="M672" s="301">
        <v>0</v>
      </c>
      <c r="N672" s="301">
        <v>0</v>
      </c>
      <c r="O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540</v>
      </c>
      <c r="N673" s="301" t="s">
        <v>540</v>
      </c>
      <c r="O673" s="301" t="s">
        <v>540</v>
      </c>
    </row>
    <row r="674" spans="1:22" s="115" customFormat="1" ht="34.5" customHeight="1">
      <c r="A674" s="251" t="s">
        <v>957</v>
      </c>
      <c r="B674" s="84"/>
      <c r="C674" s="289"/>
      <c r="D674" s="291"/>
      <c r="E674" s="317" t="s">
        <v>1004</v>
      </c>
      <c r="F674" s="318"/>
      <c r="G674" s="318"/>
      <c r="H674" s="319"/>
      <c r="I674" s="333"/>
      <c r="J674" s="223"/>
      <c r="K674" s="224"/>
      <c r="L674" s="301" t="s">
        <v>533</v>
      </c>
      <c r="M674" s="301" t="s">
        <v>540</v>
      </c>
      <c r="N674" s="301" t="s">
        <v>540</v>
      </c>
      <c r="O674" s="301" t="s">
        <v>540</v>
      </c>
    </row>
    <row r="675" spans="1:22" s="83" customFormat="1" ht="56.15" customHeight="1">
      <c r="A675" s="251" t="s">
        <v>958</v>
      </c>
      <c r="B675" s="84"/>
      <c r="C675" s="317" t="s">
        <v>1005</v>
      </c>
      <c r="D675" s="318"/>
      <c r="E675" s="318"/>
      <c r="F675" s="318"/>
      <c r="G675" s="318"/>
      <c r="H675" s="319"/>
      <c r="I675" s="138" t="s">
        <v>492</v>
      </c>
      <c r="J675" s="223"/>
      <c r="K675" s="224"/>
      <c r="L675" s="302" t="s">
        <v>533</v>
      </c>
      <c r="M675" s="302">
        <v>71.3</v>
      </c>
      <c r="N675" s="302">
        <v>132.5</v>
      </c>
      <c r="O675" s="302">
        <v>5.6</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2019-12-23T00:54:58Z</dcterms:modified>
</cp:coreProperties>
</file>