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99ECCAB-1BF5-4284-A21E-3A3D3A001F40}"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<sst xmlns="http://schemas.openxmlformats.org/spreadsheetml/2006/main" count="3442" uniqueCount="1056">
  <si>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</si>
  <si>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</si>
  <si>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</si>
  <si>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</si>
  <si>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</si>
  <si>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</si>
  <si>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</si>
  <si>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</si>
  <si>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</si>
  <si>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</si>
  <si>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</si>
  <si>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</si>
  <si>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</si>
  <si>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</si>
  <si>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</si>
  <si>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</si>
  <si>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</si>
  <si>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</si>
  <si>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</si>
  <si>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</si>
  <si>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</si>
  <si>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</si>
  <si>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</si>
  <si>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</si>
  <si>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</si>
  <si>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</si>
  <si>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</si>
  <si>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</si>
  <si>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</si>
  <si>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</si>
  <si>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</si>
  <si>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</si>
  <si>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</si>
  <si>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</si>
  <si>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</si>
  <si>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</si>
  <si>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</si>
  <si>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</si>
  <si>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</si>
  <si>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</si>
  <si>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</si>
  <si>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</si>
  <si>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</si>
  <si>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</si>
  <si>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</si>
  <si>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</si>
  <si>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</si>
  <si>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</si>
  <si>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</si>
  <si>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</si>
  <si>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</si>
  <si>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</si>
  <si>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</si>
  <si>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</si>
  <si>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</si>
  <si>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</si>
  <si>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</si>
  <si>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</si>
  <si>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</si>
  <si>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</si>
  <si>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</si>
  <si>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</si>
  <si>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</si>
  <si>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</si>
  <si>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</si>
  <si>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</si>
  <si>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</si>
  <si>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</si>
  <si>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</si>
  <si>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</si>
  <si>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</si>
  <si>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</si>
  <si>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</si>
  <si>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</si>
  <si>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</si>
  <si>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</si>
  <si>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</si>
  <si>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</si>
  <si>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</si>
  <si>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</si>
  <si>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</si>
  <si>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</si>
  <si>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</si>
  <si>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</si>
  <si>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</si>
  <si>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</si>
  <si>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</si>
  <si>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</si>
  <si>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</si>
  <si>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</si>
  <si>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</si>
  <si>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</si>
  <si>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</si>
  <si>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</si>
  <si>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</si>
  <si>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</si>
  <si>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</si>
  <si>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</si>
  <si>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</si>
  <si>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</si>
  <si>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</si>
  <si>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</si>
  <si>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</si>
  <si>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</si>
  <si>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</si>
  <si>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</si>
  <si>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</si>
  <si>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</si>
  <si>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</si>
  <si>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</si>
  <si>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</si>
  <si>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</si>
  <si>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</si>
  <si>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</si>
  <si>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</si>
  <si>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</si>
  <si>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</si>
  <si>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</si>
  <si>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</si>
  <si>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</si>
  <si>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</si>
  <si>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</si>
  <si>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</si>
  <si>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</si>
  <si>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</si>
  <si>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</si>
  <si>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</si>
  <si>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</si>
  <si>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</si>
  <si>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</si>
  <si>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</si>
  <si>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</si>
  <si>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</si>
  <si>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</si>
  <si>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</si>
  <si>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</si>
  <si>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</si>
  <si>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</si>
  <si>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</si>
  <si>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</si>
  <si>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</si>
  <si>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</si>
  <si>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</si>
  <si>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</si>
  <si>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</si>
  <si>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</si>
  <si>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</si>
  <si>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</si>
  <si>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</si>
  <si>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</si>
  <si>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</si>
  <si>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</si>
  <si>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</si>
  <si>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</si>
  <si>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</si>
  <si>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</si>
  <si>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</si>
  <si>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</si>
  <si>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</si>
  <si>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</si>
  <si>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</si>
  <si>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</si>
  <si>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</si>
  <si>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</si>
  <si>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</si>
  <si>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</si>
  <si>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</si>
  <si>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</si>
  <si>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</si>
  <si>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</si>
  <si>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</si>
  <si>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</si>
  <si>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</si>
  <si>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</si>
  <si>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</si>
  <si>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</si>
  <si>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</si>
  <si>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</si>
  <si>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</si>
  <si>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</si>
  <si>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</si>
  <si>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</si>
  <si>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</si>
  <si>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</si>
  <si>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</si>
  <si>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</si>
  <si>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</si>
  <si>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</si>
  <si>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</si>
  <si>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</si>
  <si>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</si>
  <si>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</si>
  <si>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</si>
  <si>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</si>
  <si>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</si>
  <si>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</si>
  <si>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</si>
  <si>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</si>
  <si>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</si>
  <si>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</si>
  <si>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</si>
  <si>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</si>
  <si>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</si>
  <si>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</si>
  <si>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</si>
  <si>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</si>
  <si>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</si>
  <si>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</si>
  <si>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</si>
  <si>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</si>
  <si>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</si>
  <si>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</si>
  <si>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</si>
  <si>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</si>
  <si>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</si>
  <si>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</si>
  <si>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</si>
  <si>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</si>
  <si>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</si>
  <si>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</si>
  <si>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</si>
  <si>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</si>
  <si>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</si>
  <si>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</si>
  <si>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</si>
  <si>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</si>
  <si>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</si>
  <si>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</si>
  <si>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</si>
  <si>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</si>
  <si>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</si>
  <si>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</si>
  <si>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</si>
  <si>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</si>
  <si>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</si>
  <si>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</si>
  <si>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</si>
  <si>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</si>
  <si>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</si>
  <si>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</si>
  <si>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</si>
  <si>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</si>
  <si>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</si>
  <si>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</si>
  <si>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</si>
  <si>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</si>
  <si>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</si>
  <si>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</si>
  <si>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</si>
  <si>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</si>
  <si>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</si>
  <si>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</si>
  <si>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</si>
  <si>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</si>
  <si>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</si>
  <si>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</si>
  <si>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</si>
  <si>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</si>
  <si>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</si>
  <si>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</si>
  <si>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</si>
  <si>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</si>
  <si>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</si>
  <si>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</si>
  <si>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</si>
  <si>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</si>
  <si>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</si>
  <si>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</si>
  <si>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</si>
  <si>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</si>
  <si>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</si>
  <si>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</si>
  <si>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</si>
  <si>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</si>
  <si>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</si>
  <si>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</si>
  <si>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</si>
  <si>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</si>
  <si>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</si>
  <si>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</si>
  <si>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</si>
  <si>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</si>
  <si>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</si>
  <si>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</si>
  <si>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</si>
  <si>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</si>
  <si>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</si>
  <si>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</si>
  <si>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</si>
  <si>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</si>
  <si>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</si>
  <si>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</si>
  <si>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</si>
  <si>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</si>
  <si>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</si>
  <si>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</si>
  <si>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</si>
  <si>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</si>
  <si>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</si>
  <si>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</si>
  <si>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</si>
  <si>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</si>
  <si>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</si>
  <si>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</si>
  <si>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</si>
  <si>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</si>
  <si>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</si>
  <si>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</si>
  <si>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</si>
  <si>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</si>
  <si>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</si>
  <si>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</si>
  <si>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</si>
  <si>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</si>
  <si>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</si>
  <si>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</si>
  <si>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</si>
  <si>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</si>
  <si>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</si>
  <si>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</si>
  <si>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</si>
  <si>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</si>
  <si>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</si>
  <si>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</si>
  <si>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</si>
  <si>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</si>
  <si>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</si>
  <si>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</si>
  <si>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</si>
  <si>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</si>
  <si>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</si>
  <si>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</si>
  <si>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</si>
  <si>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</si>
  <si>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</si>
  <si>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</si>
  <si>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</si>
  <si>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</si>
  <si>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</si>
  <si>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</si>
  <si>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</si>
  <si>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</si>
  <si>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</si>
  <si>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</si>
  <si>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</si>
  <si>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</si>
  <si>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</si>
  <si>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</si>
  <si>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</si>
  <si>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</si>
  <si>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</si>
  <si>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</si>
  <si>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</si>
  <si>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</si>
  <si>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</si>
  <si>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</si>
  <si>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</si>
  <si>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</si>
  <si>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</si>
  <si>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</si>
  <si>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</si>
  <si>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</si>
  <si>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</si>
  <si>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</si>
  <si>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</si>
  <si>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</si>
  <si>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</si>
  <si>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</si>
  <si>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</si>
  <si>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</si>
  <si>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</si>
  <si>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</si>
  <si>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</si>
  <si>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</si>
  <si>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</si>
  <si>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</si>
  <si>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</si>
  <si>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</si>
  <si>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</si>
  <si>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</si>
  <si>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</si>
  <si>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</si>
  <si>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</si>
  <si>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</si>
  <si>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</si>
  <si>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</si>
  <si>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</si>
  <si>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</si>
  <si>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</si>
  <si>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</si>
  <si>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</si>
  <si>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</si>
  <si>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</si>
  <si>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</si>
  <si>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</si>
  <si>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</si>
  <si>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</si>
  <si>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</si>
  <si>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</si>
  <si>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</si>
  <si>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</si>
  <si>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</si>
  <si>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</si>
  <si>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</si>
  <si>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</si>
  <si>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</si>
  <si>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</si>
  <si>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</si>
  <si>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</si>
  <si>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</si>
  <si>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</si>
  <si>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</si>
  <si>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</si>
  <si>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</si>
  <si>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</si>
  <si>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</si>
  <si>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</si>
  <si>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</si>
  <si>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</si>
  <si>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</si>
  <si>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</si>
  <si>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</si>
  <si>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</si>
  <si>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</si>
  <si>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</si>
  <si>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</si>
  <si>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</si>
  <si>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</si>
  <si>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</si>
  <si>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</si>
  <si>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</si>
  <si>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</si>
  <si>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</si>
  <si>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</si>
  <si>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</si>
  <si>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</si>
  <si>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</si>
  <si>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</si>
  <si>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</si>
  <si>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</si>
  <si>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</si>
  <si>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</si>
  <si>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</si>
  <si>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</si>
  <si>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</si>
  <si>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</si>
  <si>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</si>
  <si>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</si>
  <si>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</si>
  <si>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</si>
  <si>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</si>
  <si>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</si>
  <si>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</si>
  <si>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</si>
  <si>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</si>
  <si>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</si>
  <si>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</si>
  <si>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</si>
  <si>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</si>
  <si>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</si>
  <si>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</si>
  <si>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</si>
  <si>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</si>
  <si>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</si>
  <si>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</si>
  <si>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</si>
  <si>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</si>
  <si>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</si>
  <si>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</si>
  <si>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</si>
  <si>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</si>
  <si>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</si>
  <si>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</si>
  <si>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</si>
  <si>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</si>
  <si>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</si>
  <si>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</si>
  <si>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</si>
  <si>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</si>
  <si>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</si>
  <si>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</si>
  <si>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</si>
  <si>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</si>
  <si>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</si>
  <si>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</si>
  <si>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</si>
  <si>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</si>
  <si>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</si>
  <si>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</si>
  <si>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</si>
  <si>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</si>
  <si>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</si>
  <si>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</si>
  <si>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</si>
  <si>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</si>
  <si>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</si>
  <si>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</si>
  <si>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</si>
  <si>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</si>
  <si>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</si>
  <si>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</si>
  <si>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</si>
  <si>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</si>
  <si>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</si>
  <si>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</si>
  <si>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</si>
  <si>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</si>
  <si>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</si>
  <si>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</si>
  <si>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</si>
  <si>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</si>
  <si>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</si>
  <si>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</si>
  <si>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</si>
  <si>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</si>
  <si>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</si>
  <si>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</si>
  <si>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</si>
  <si>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</si>
  <si>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</si>
  <si>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</si>
  <si>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</si>
  <si>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</si>
  <si>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</si>
  <si>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</si>
  <si>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</si>
  <si>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</si>
  <si>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</si>
  <si>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</si>
  <si>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</si>
  <si>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</si>
  <si>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</si>
  <si>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</si>
  <si>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</si>
  <si>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</si>
  <si>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</si>
  <si>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</si>
  <si>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</si>
  <si>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</si>
  <si>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</si>
  <si>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</si>
  <si>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</si>
  <si>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</si>
  <si>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</si>
  <si>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</si>
  <si>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</si>
  <si>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</si>
  <si>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</si>
  <si>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</si>
  <si>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</si>
  <si>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</si>
  <si>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</si>
  <si>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</si>
  <si>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</si>
  <si>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</si>
  <si>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</si>
  <si>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</si>
  <si>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</si>
  <si>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</si>
  <si>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</si>
  <si>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</si>
  <si>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</si>
  <si>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</si>
  <si>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</si>
  <si>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</si>
  <si>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</si>
  <si>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</si>
  <si>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</si>
  <si>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</si>
  <si>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</si>
  <si>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</si>
  <si>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</si>
  <si>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</si>
  <si>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</si>
  <si>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</si>
  <si>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</si>
  <si>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</si>
  <si>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</si>
  <si>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</si>
  <si>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</si>
  <si>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</si>
  <si>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</si>
  <si>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</si>
  <si>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</si>
  <si>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</si>
  <si>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</si>
  <si>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</si>
  <si>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</si>
  <si>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</si>
  <si>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</si>
  <si>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</si>
  <si>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</si>
  <si>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</si>
  <si>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</si>
  <si>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</si>
  <si>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</si>
  <si>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</si>
  <si>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</si>
  <si>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</si>
  <si>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</si>
  <si>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</si>
  <si>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</si>
  <si>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</si>
  <si>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</si>
  <si>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</si>
  <si>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</si>
  <si>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</si>
  <si>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</si>
  <si>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</si>
  <si>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</si>
  <si>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</si>
  <si>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</si>
  <si>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</si>
  <si>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</si>
  <si>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</si>
  <si>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</si>
  <si>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</si>
  <si>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</si>
  <si>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</si>
  <si>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</si>
  <si>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</si>
  <si>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</si>
  <si>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</si>
  <si>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</si>
  <si>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</si>
  <si>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</si>
  <si>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</si>
  <si>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</si>
  <si>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</si>
  <si>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</si>
  <si>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</si>
  <si>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</si>
  <si>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</si>
  <si>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</si>
  <si>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</si>
  <si>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</si>
  <si>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</si>
  <si>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</si>
  <si>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</si>
  <si>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</si>
  <si>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</si>
  <si>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</si>
  <si>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</si>
  <si>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</si>
  <si>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</si>
  <si>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</si>
  <si>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</si>
  <si>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</si>
  <si>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</si>
  <si>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</si>
  <si>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</si>
  <si>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</si>
  <si>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</si>
  <si>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</si>
  <si>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</si>
  <si>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</si>
  <si>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</si>
  <si>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</si>
  <si>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</si>
  <si>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</si>
  <si>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</si>
  <si>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</si>
  <si>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</si>
  <si>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</si>
  <si>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</si>
  <si>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</si>
  <si>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</si>
  <si>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</si>
  <si>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</si>
  <si>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</si>
  <si>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</si>
  <si>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</si>
  <si>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</si>
  <si>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</si>
  <si>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</si>
  <si>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</si>
  <si>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</si>
  <si>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</si>
  <si>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</si>
  <si>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</si>
  <si>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</si>
  <si>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</si>
  <si>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</si>
  <si>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</si>
  <si>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</si>
  <si>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</si>
  <si>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</si>
  <si>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</si>
  <si>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</si>
  <si>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</si>
  <si>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</si>
  <si>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</si>
  <si>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</si>
  <si>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</si>
  <si>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</si>
  <si>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</si>
  <si>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</si>
  <si>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</si>
  <si>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</si>
  <si>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</si>
  <si>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</si>
  <si>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</si>
  <si>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</si>
  <si>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</si>
  <si>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</si>
  <si>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</si>
  <si>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</si>
  <si>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</si>
  <si>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</si>
  <si>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</si>
  <si>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</si>
  <si>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</si>
  <si>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</si>
  <si>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</si>
  <si>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</si>
  <si>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</si>
  <si>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</si>
  <si>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</si>
  <si>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</si>
  <si>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</si>
  <si>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</si>
  <si>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</si>
  <si>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</si>
  <si>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</si>
  <si>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</si>
  <si>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</si>
  <si>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</si>
  <si>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</si>
  <si>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</si>
  <si>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</si>
  <si>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</si>
  <si>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</si>
  <si>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</si>
  <si>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</si>
  <si>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</si>
  <si>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</si>
  <si>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</si>
  <si>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</si>
  <si>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</si>
  <si>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</si>
  <si>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</si>
  <si>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</si>
  <si>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</si>
  <si>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</si>
  <si>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</si>
  <si>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</si>
  <si>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</si>
  <si>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</si>
  <si>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</si>
  <si>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</si>
  <si>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</si>
  <si>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</si>
  <si>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</si>
  <si>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</si>
  <si>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</si>
  <si>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</si>
  <si>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</si>
  <si>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</si>
  <si>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</si>
  <si>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</si>
  <si>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</si>
  <si>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</si>
  <si>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</si>
  <si>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</si>
  <si>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</si>
  <si>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</si>
  <si>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</si>
  <si>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</si>
  <si>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</si>
  <si>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</si>
  <si>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</si>
  <si>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</si>
  <si>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</si>
  <si>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</si>
  <si>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</si>
  <si>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</si>
  <si>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</si>
  <si>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</si>
  <si>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</si>
  <si>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</si>
  <si>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</si>
  <si>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</si>
  <si>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</si>
  <si>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</si>
  <si>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</si>
  <si>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</si>
  <si>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</si>
  <si>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</si>
  <si>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</si>
  <si>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</si>
  <si>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</si>
  <si>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</si>
  <si>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</si>
  <si>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</si>
  <si>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</si>
  <si>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</si>
  <si>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</si>
  <si>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</si>
  <si>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</si>
  <si>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</si>
  <si>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</si>
  <si>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</si>
  <si>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</si>
  <si>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</si>
  <si>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</si>
  <si>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</si>
  <si>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</si>
  <si>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</si>
  <si>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</si>
  <si>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</si>
  <si>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</si>
  <si>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</si>
  <si>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</si>
  <si>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</si>
  <si>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</si>
  <si>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</si>
  <si>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</si>
  <si>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</si>
  <si>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</si>
  <si>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</si>
  <si>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</si>
  <si>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</si>
  <si>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</si>
  <si>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</si>
  <si>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</si>
  <si>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</si>
  <si>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</si>
  <si>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</si>
  <si>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</si>
  <si>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</si>
  <si>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</si>
  <si>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</si>
  <si>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</si>
  <si>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</si>
  <si>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</si>
  <si>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</si>
  <si>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</si>
  <si>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</si>
  <si>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</si>
  <si>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</si>
  <si>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</si>
  <si>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</si>
  <si>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</si>
  <si>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</si>
  <si>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</si>
  <si>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</si>
  <si>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</si>
  <si>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</si>
  <si>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</si>
  <si>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</si>
  <si>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</si>
  <si>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</si>
  <si>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</si>
  <si>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</si>
  <si>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</si>
  <si>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</si>
  <si>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</si>
  <si>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</si>
  <si>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</si>
  <si>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</si>
  <si>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</si>
  <si>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</si>
  <si>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</si>
  <si>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</si>
  <si>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</si>
  <si>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</si>
  <si>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</si>
  <si>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</si>
  <si>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</si>
  <si>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</si>
  <si>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</si>
  <si>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</si>
  <si>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</si>
  <si>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</si>
  <si>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</si>
  <si>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</si>
  <si>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</si>
  <si>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</si>
  <si>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</si>
  <si>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</si>
  <si>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</si>
  <si>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</si>
  <si>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</si>
  <si>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</si>
  <si>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</si>
  <si>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</si>
  <si>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</si>
  <si>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</si>
  <si>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</si>
  <si>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</si>
  <si>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</si>
  <si>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</si>
  <si>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</si>
  <si>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</si>
  <si>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</si>
  <si>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</si>
  <si>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</si>
  <si>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</si>
  <si>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</si>
  <si>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</si>
  <si>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</si>
  <si>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</si>
  <si>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</si>
  <si>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</si>
  <si>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</si>
  <si>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</si>
  <si>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</si>
  <si>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</si>
  <si>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</si>
  <si>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</si>
  <si>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</si>
  <si>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</si>
  <si>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</si>
  <si>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</si>
  <si>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</si>
  <si>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</si>
  <si>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</si>
  <si>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</si>
  <si>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</si>
  <si>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</si>
  <si>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</si>
  <si>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</si>
  <si>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</si>
  <si>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</si>
  <si>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</si>
  <si>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</si>
  <si>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</si>
  <si>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</si>
  <si>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</si>
  <si>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</si>
  <si>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</si>
  <si>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</si>
  <si>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</si>
  <si>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</si>
  <si>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</si>
  <si>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</si>
  <si>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</si>
  <si>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</si>
  <si>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</si>
  <si>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</si>
  <si>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</si>
  <si>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</si>
  <si>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</si>
  <si>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</si>
  <si>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</si>
  <si>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</si>
  <si>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</si>
  <si>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</si>
  <si>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</si>
  <si>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</si>
  <si>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</si>
  <si>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</si>
  <si>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</si>
  <si>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</si>
  <si>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</si>
  <si>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</si>
  <si>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</si>
  <si>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</si>
  <si>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</si>
  <si>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</si>
  <si>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</si>
  <si>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</si>
  <si>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</si>
  <si>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</si>
  <si>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</si>
  <si>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</si>
  <si>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</si>
  <si>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</si>
  <si>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</si>
  <si>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</si>
  <si>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</si>
  <si>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</si>
  <si>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</si>
  <si>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</si>
  <si>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</si>
  <si>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</si>
  <si>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</si>
  <si>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</si>
  <si>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</si>
  <si>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</si>
  <si>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</si>
  <si>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</si>
  <si>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</si>
  <si>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</si>
  <si>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</si>
  <si>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</si>
  <si>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</si>
  <si>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</si>
  <si>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</si>
  <si>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</si>
  <si>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</si>
  <si>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</si>
  <si>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</si>
  <si>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</si>
  <si>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</si>
  <si>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</si>
  <si>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</si>
  <si>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</si>
  <si>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</si>
  <si>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</si>
  <si>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</si>
  <si>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</si>
  <si>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</si>
  <si>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</si>
  <si>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</si>
  <si>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</si>
  <si>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</si>
  <si>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</si>
  <si>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</si>
  <si>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</si>
  <si>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</si>
  <si>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</si>
  <si>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</si>
  <si>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</si>
  <si>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</si>
  <si>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</si>
  <si>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</si>
  <si>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</si>
  <si>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</si>
  <si>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</si>
  <si>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</si>
  <si>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</si>
  <si>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</si>
  <si>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</si>
  <si>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</si>
  <si>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</si>
  <si>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</si>
  <si>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</si>
  <si>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</si>
  <si>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</si>
  <si>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</si>
  <si>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</si>
  <si>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</si>
  <si>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</si>
  <si>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</si>
  <si>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</si>
  <si>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</si>
  <si>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医療法人晴風園　伊丹せいふう病院</t>
    <phoneticPr fontId="3"/>
  </si>
  <si>
    <t>〒664-0011 伊丹市鋳物師５丁目７９番</t>
    <phoneticPr fontId="3"/>
  </si>
  <si>
    <t>〇</t>
  </si>
  <si>
    <t>医療法人</t>
  </si>
  <si>
    <t>内科</t>
  </si>
  <si>
    <t>療養病棟入院料１</t>
  </si>
  <si>
    <t>ＤＰＣ病院ではない</t>
  </si>
  <si>
    <t>有</t>
  </si>
  <si>
    <t>-</t>
    <phoneticPr fontId="3"/>
  </si>
  <si>
    <t>2階-1</t>
  </si>
  <si>
    <t>慢性期機能</t>
  </si>
  <si>
    <t>2階-2</t>
  </si>
  <si>
    <t>3階-2</t>
  </si>
  <si>
    <t>リハビリテーション科</t>
  </si>
  <si>
    <t>回復期ﾘﾊﾋﾞﾘﾃｰｼｮﾝ病棟入院料１</t>
  </si>
  <si>
    <t>体制強化加算１の届出有り</t>
  </si>
  <si>
    <t>3階-1</t>
  </si>
  <si>
    <t>回復期機能</t>
  </si>
  <si>
    <t>4階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</si>
</sst>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1048</v>
      </c>
      <c r="N9" s="282" t="s">
        <v>1049</v>
      </c>
      <c r="O9" s="282" t="s">
        <v>1053</v>
      </c>
      <c r="P9" s="282" t="s">
        <v>1055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1048</v>
      </c>
      <c r="N22" s="282" t="s">
        <v>1049</v>
      </c>
      <c r="O22" s="282" t="s">
        <v>1053</v>
      </c>
      <c r="P22" s="282" t="s">
        <v>1055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1048</v>
      </c>
      <c r="N35" s="282" t="s">
        <v>1049</v>
      </c>
      <c r="O35" s="282" t="s">
        <v>1053</v>
      </c>
      <c r="P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1048</v>
      </c>
      <c r="N44" s="282" t="s">
        <v>1049</v>
      </c>
      <c r="O44" s="282" t="s">
        <v>1053</v>
      </c>
      <c r="P44" s="282" t="s">
        <v>1055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1048</v>
      </c>
      <c r="N89" s="262" t="s">
        <v>1049</v>
      </c>
      <c r="O89" s="262" t="s">
        <v>1053</v>
      </c>
      <c r="P89" s="262" t="s">
        <v>1055</v>
      </c>
    </row>
    <row r="90" spans="1:22" s="21" customFormat="1">
      <c r="A90" s="243"/>
      <c r="B90" s="1"/>
      <c r="C90" s="3"/>
      <c r="D90" s="3"/>
      <c r="E90" s="3"/>
      <c r="F90" s="3"/>
      <c r="G90" s="3"/>
      <c r="H90" s="287"/>
      <c r="I90" s="67" t="s">
        <v>36</v>
      </c>
      <c r="J90" s="68"/>
      <c r="K90" s="69"/>
      <c r="L90" s="262" t="s">
        <v>1047</v>
      </c>
      <c r="M90" s="262" t="s">
        <v>1047</v>
      </c>
      <c r="N90" s="262" t="s">
        <v>1047</v>
      </c>
      <c r="O90" s="262" t="s">
        <v>1054</v>
      </c>
      <c r="P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1053</v>
      </c>
      <c r="P97" s="66" t="s">
        <v>1055</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1054</v>
      </c>
      <c r="P98" s="70" t="s">
        <v>1054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0</v>
      </c>
      <c r="K99" s="237" t="str">
        <f>IF(OR(COUNTIF(L99:P99,"未確認")&gt;0,COUNTIF(L99:P99,"~*")&gt;0),"※","")</f>
        <v/>
      </c>
      <c r="L99" s="258">
        <v>0</v>
      </c>
      <c r="M99" s="258">
        <v>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0</v>
      </c>
      <c r="K101" s="237" t="str">
        <f>IF(OR(COUNTIF(L101:P101,"未確認")&gt;0,COUNTIF(L101:P101,"~*")&gt;0),"※","")</f>
        <v/>
      </c>
      <c r="L101" s="258">
        <v>0</v>
      </c>
      <c r="M101" s="258">
        <v>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IF(OR(COUNTIF(L101:P101,"未確認")&gt;0,COUNTIF(L101:P101,"~*")&gt;0),"※","")</f>
        <v/>
      </c>
      <c r="L102" s="258">
        <v>0</v>
      </c>
      <c r="M102" s="258">
        <v>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210</v>
      </c>
      <c r="K103" s="237" t="str">
        <f t="shared" si="1"/>
        <v/>
      </c>
      <c r="L103" s="258">
        <v>40</v>
      </c>
      <c r="M103" s="258">
        <v>40</v>
      </c>
      <c r="N103" s="258">
        <v>40</v>
      </c>
      <c r="O103" s="258">
        <v>40</v>
      </c>
      <c r="P103" s="258">
        <v>50</v>
      </c>
    </row>
    <row r="104" spans="1:22" s="83" customFormat="1" ht="34.5" customHeight="1">
      <c r="A104" s="244" t="s">
        <v>614</v>
      </c>
      <c r="B104" s="84"/>
      <c r="C104" s="396"/>
      <c r="D104" s="397"/>
      <c r="E104" s="428"/>
      <c r="F104" s="429"/>
      <c r="G104" s="320" t="s">
        <v>47</v>
      </c>
      <c r="H104" s="322"/>
      <c r="I104" s="420"/>
      <c r="J104" s="256">
        <f t="shared" si="0"/>
        <v>210</v>
      </c>
      <c r="K104" s="237" t="str">
        <f t="shared" si="1"/>
        <v/>
      </c>
      <c r="L104" s="258">
        <v>40</v>
      </c>
      <c r="M104" s="258">
        <v>40</v>
      </c>
      <c r="N104" s="258">
        <v>40</v>
      </c>
      <c r="O104" s="258">
        <v>40</v>
      </c>
      <c r="P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210</v>
      </c>
      <c r="K106" s="237" t="str">
        <f t="shared" si="1"/>
        <v/>
      </c>
      <c r="L106" s="258">
        <v>40</v>
      </c>
      <c r="M106" s="258">
        <v>40</v>
      </c>
      <c r="N106" s="258">
        <v>40</v>
      </c>
      <c r="O106" s="258">
        <v>40</v>
      </c>
      <c r="P106" s="258">
        <v>50</v>
      </c>
    </row>
    <row r="107" spans="1:22" s="83" customFormat="1" ht="34.5" customHeight="1">
      <c r="A107" s="244" t="s">
        <v>614</v>
      </c>
      <c r="B107" s="84"/>
      <c r="C107" s="396"/>
      <c r="D107" s="397"/>
      <c r="E107" s="428"/>
      <c r="F107" s="429"/>
      <c r="G107" s="320" t="s">
        <v>47</v>
      </c>
      <c r="H107" s="322"/>
      <c r="I107" s="420"/>
      <c r="J107" s="256">
        <f t="shared" si="0"/>
        <v>210</v>
      </c>
      <c r="K107" s="237" t="str">
        <f t="shared" si="1"/>
        <v/>
      </c>
      <c r="L107" s="258">
        <v>40</v>
      </c>
      <c r="M107" s="258">
        <v>40</v>
      </c>
      <c r="N107" s="258">
        <v>40</v>
      </c>
      <c r="O107" s="258">
        <v>40</v>
      </c>
      <c r="P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210</v>
      </c>
      <c r="K109" s="237" t="str">
        <f t="shared" si="1"/>
        <v/>
      </c>
      <c r="L109" s="258">
        <v>40</v>
      </c>
      <c r="M109" s="258">
        <v>40</v>
      </c>
      <c r="N109" s="258">
        <v>40</v>
      </c>
      <c r="O109" s="258">
        <v>40</v>
      </c>
      <c r="P109" s="258">
        <v>50</v>
      </c>
    </row>
    <row r="110" spans="1:22" s="83" customFormat="1" ht="34.5" customHeight="1">
      <c r="A110" s="244" t="s">
        <v>614</v>
      </c>
      <c r="B110" s="84"/>
      <c r="C110" s="396"/>
      <c r="D110" s="397"/>
      <c r="E110" s="432"/>
      <c r="F110" s="433"/>
      <c r="G110" s="317" t="s">
        <v>47</v>
      </c>
      <c r="H110" s="319"/>
      <c r="I110" s="420"/>
      <c r="J110" s="256">
        <f t="shared" si="0"/>
        <v>210</v>
      </c>
      <c r="K110" s="237" t="str">
        <f t="shared" si="1"/>
        <v/>
      </c>
      <c r="L110" s="258">
        <v>40</v>
      </c>
      <c r="M110" s="258">
        <v>40</v>
      </c>
      <c r="N110" s="258">
        <v>40</v>
      </c>
      <c r="O110" s="258">
        <v>40</v>
      </c>
      <c r="P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1053</v>
      </c>
      <c r="P118" s="66" t="s">
        <v>1055</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1054</v>
      </c>
      <c r="P119" s="70" t="s">
        <v>1054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1050</v>
      </c>
      <c r="P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1053</v>
      </c>
      <c r="P129" s="66" t="s">
        <v>1055</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1054</v>
      </c>
      <c r="P130" s="70" t="s">
        <v>1054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1051</v>
      </c>
      <c r="P131" s="98" t="s">
        <v>1051</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c r="O132" s="82">
        <v>40</v>
      </c>
      <c r="P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1053</v>
      </c>
      <c r="P143" s="66" t="s">
        <v>1055</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1054</v>
      </c>
      <c r="P144" s="70" t="s">
        <v>1054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136</v>
      </c>
      <c r="K157" s="264" t="str">
        <f t="shared" si="3"/>
        <v>※</v>
      </c>
      <c r="L157" s="117">
        <v>44</v>
      </c>
      <c r="M157" s="117">
        <v>44</v>
      </c>
      <c r="N157" s="117">
        <v>48</v>
      </c>
      <c r="O157" s="117" t="s">
        <v>541</v>
      </c>
      <c r="P157" s="117" t="s">
        <v>541</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116</v>
      </c>
      <c r="K194" s="264" t="str">
        <f t="shared" si="5"/>
        <v/>
      </c>
      <c r="L194" s="117">
        <v>0</v>
      </c>
      <c r="M194" s="117">
        <v>0</v>
      </c>
      <c r="N194" s="117">
        <v>0</v>
      </c>
      <c r="O194" s="117">
        <v>45</v>
      </c>
      <c r="P194" s="117">
        <v>71</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1053</v>
      </c>
      <c r="P226" s="66" t="s">
        <v>1055</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1054</v>
      </c>
      <c r="P227" s="70" t="s">
        <v>1054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1053</v>
      </c>
      <c r="P234" s="66" t="s">
        <v>1055</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1054</v>
      </c>
      <c r="P235" s="70" t="s">
        <v>1054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1053</v>
      </c>
      <c r="P244" s="66" t="s">
        <v>1055</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1054</v>
      </c>
      <c r="P245" s="70" t="s">
        <v>1054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1053</v>
      </c>
      <c r="P253" s="66" t="s">
        <v>1055</v>
      </c>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1054</v>
      </c>
      <c r="P254" s="137" t="s">
        <v>1054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1053</v>
      </c>
      <c r="P263" s="66" t="s">
        <v>1055</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1054</v>
      </c>
      <c r="P264" s="70" t="s">
        <v>1054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1.46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59</v>
      </c>
      <c r="K269" s="81" t="str">
        <f t="shared" si="8"/>
        <v/>
      </c>
      <c r="L269" s="147">
        <v>10</v>
      </c>
      <c r="M269" s="147">
        <v>10</v>
      </c>
      <c r="N269" s="147">
        <v>13</v>
      </c>
      <c r="O269" s="147">
        <v>12</v>
      </c>
      <c r="P269" s="147">
        <v>14</v>
      </c>
    </row>
    <row r="270" spans="1:22" s="83" customFormat="1" ht="34.5" customHeight="1">
      <c r="A270" s="249" t="s">
        <v>725</v>
      </c>
      <c r="B270" s="120"/>
      <c r="C270" s="371"/>
      <c r="D270" s="371"/>
      <c r="E270" s="371"/>
      <c r="F270" s="371"/>
      <c r="G270" s="371" t="s">
        <v>148</v>
      </c>
      <c r="H270" s="371"/>
      <c r="I270" s="404"/>
      <c r="J270" s="266">
        <f t="shared" si="9"/>
        <v>13.8</v>
      </c>
      <c r="K270" s="81" t="str">
        <f t="shared" si="8"/>
        <v/>
      </c>
      <c r="L270" s="148">
        <v>1.8</v>
      </c>
      <c r="M270" s="148">
        <v>3.6</v>
      </c>
      <c r="N270" s="148">
        <v>2.1</v>
      </c>
      <c r="O270" s="148">
        <v>3.1</v>
      </c>
      <c r="P270" s="148">
        <v>3.2</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3</v>
      </c>
      <c r="M271" s="147">
        <v>4</v>
      </c>
      <c r="N271" s="147">
        <v>3</v>
      </c>
      <c r="O271" s="147">
        <v>3</v>
      </c>
      <c r="P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39</v>
      </c>
      <c r="K273" s="81" t="str">
        <f t="shared" si="8"/>
        <v/>
      </c>
      <c r="L273" s="147">
        <v>7</v>
      </c>
      <c r="M273" s="147">
        <v>9</v>
      </c>
      <c r="N273" s="147">
        <v>8</v>
      </c>
      <c r="O273" s="147">
        <v>8</v>
      </c>
      <c r="P273" s="147">
        <v>7</v>
      </c>
    </row>
    <row r="274" spans="1:16" s="83" customFormat="1" ht="34.5" customHeight="1">
      <c r="A274" s="249" t="s">
        <v>727</v>
      </c>
      <c r="B274" s="120"/>
      <c r="C274" s="372"/>
      <c r="D274" s="372"/>
      <c r="E274" s="372"/>
      <c r="F274" s="372"/>
      <c r="G274" s="371" t="s">
        <v>148</v>
      </c>
      <c r="H274" s="371"/>
      <c r="I274" s="404"/>
      <c r="J274" s="266">
        <f t="shared" si="9"/>
        <v>5.7</v>
      </c>
      <c r="K274" s="81" t="str">
        <f t="shared" si="8"/>
        <v/>
      </c>
      <c r="L274" s="148">
        <v>2.2999999999999998</v>
      </c>
      <c r="M274" s="148">
        <v>1</v>
      </c>
      <c r="N274" s="148">
        <v>0.7</v>
      </c>
      <c r="O274" s="148">
        <v>1.5</v>
      </c>
      <c r="P274" s="148">
        <v>0.2</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41</v>
      </c>
      <c r="K277" s="81" t="str">
        <f t="shared" si="8"/>
        <v/>
      </c>
      <c r="L277" s="147">
        <v>0</v>
      </c>
      <c r="M277" s="147">
        <v>0</v>
      </c>
      <c r="N277" s="147">
        <v>0</v>
      </c>
      <c r="O277" s="147">
        <v>17</v>
      </c>
      <c r="P277" s="147">
        <v>24</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16</v>
      </c>
      <c r="K279" s="81" t="str">
        <f t="shared" si="8"/>
        <v/>
      </c>
      <c r="L279" s="147">
        <v>0</v>
      </c>
      <c r="M279" s="147">
        <v>0</v>
      </c>
      <c r="N279" s="147">
        <v>0</v>
      </c>
      <c r="O279" s="147">
        <v>8</v>
      </c>
      <c r="P279" s="147">
        <v>8</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9</v>
      </c>
      <c r="K281" s="81" t="str">
        <f t="shared" si="8"/>
        <v/>
      </c>
      <c r="L281" s="147">
        <v>0</v>
      </c>
      <c r="M281" s="147">
        <v>0</v>
      </c>
      <c r="N281" s="147">
        <v>0</v>
      </c>
      <c r="O281" s="147">
        <v>4</v>
      </c>
      <c r="P281" s="147">
        <v>5</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1053</v>
      </c>
      <c r="P322" s="66" t="s">
        <v>1055</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1054</v>
      </c>
      <c r="P323" s="137" t="s">
        <v>1054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0.5</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1053</v>
      </c>
      <c r="P342" s="66" t="s">
        <v>1055</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1054</v>
      </c>
      <c r="P343" s="137" t="s">
        <v>1054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1053</v>
      </c>
      <c r="P367" s="66" t="s">
        <v>1055</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1054</v>
      </c>
      <c r="P368" s="137" t="s">
        <v>1054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1053</v>
      </c>
      <c r="P390" s="66" t="s">
        <v>1055</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1054</v>
      </c>
      <c r="P391" s="70" t="s">
        <v>1054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557</v>
      </c>
      <c r="K392" s="81" t="str">
        <f t="shared" ref="K392:K397" si="12">IF(OR(COUNTIF(L392:P392,"未確認")&gt;0,COUNTIF(L392:P392,"~*")&gt;0),"※","")</f>
        <v/>
      </c>
      <c r="L392" s="147">
        <v>54</v>
      </c>
      <c r="M392" s="147">
        <v>41</v>
      </c>
      <c r="N392" s="147">
        <v>63</v>
      </c>
      <c r="O392" s="147">
        <v>166</v>
      </c>
      <c r="P392" s="147">
        <v>233</v>
      </c>
    </row>
    <row r="393" spans="1:22" s="83" customFormat="1" ht="34.5" customHeight="1">
      <c r="A393" s="249" t="s">
        <v>773</v>
      </c>
      <c r="B393" s="84"/>
      <c r="C393" s="370"/>
      <c r="D393" s="380"/>
      <c r="E393" s="320" t="s">
        <v>224</v>
      </c>
      <c r="F393" s="321"/>
      <c r="G393" s="321"/>
      <c r="H393" s="322"/>
      <c r="I393" s="343"/>
      <c r="J393" s="140">
        <f t="shared" si="11"/>
        <v>538</v>
      </c>
      <c r="K393" s="81" t="str">
        <f t="shared" si="12"/>
        <v/>
      </c>
      <c r="L393" s="147">
        <v>50</v>
      </c>
      <c r="M393" s="147">
        <v>36</v>
      </c>
      <c r="N393" s="147">
        <v>61</v>
      </c>
      <c r="O393" s="147">
        <v>163</v>
      </c>
      <c r="P393" s="147">
        <v>228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19</v>
      </c>
      <c r="K395" s="81" t="str">
        <f t="shared" si="12"/>
        <v/>
      </c>
      <c r="L395" s="147">
        <v>4</v>
      </c>
      <c r="M395" s="147">
        <v>5</v>
      </c>
      <c r="N395" s="147">
        <v>2</v>
      </c>
      <c r="O395" s="147">
        <v>3</v>
      </c>
      <c r="P395" s="147">
        <v>5</v>
      </c>
    </row>
    <row r="396" spans="1:22" s="83" customFormat="1" ht="34.5" customHeight="1">
      <c r="A396" s="250" t="s">
        <v>776</v>
      </c>
      <c r="B396" s="1"/>
      <c r="C396" s="370"/>
      <c r="D396" s="320" t="s">
        <v>227</v>
      </c>
      <c r="E396" s="321"/>
      <c r="F396" s="321"/>
      <c r="G396" s="321"/>
      <c r="H396" s="322"/>
      <c r="I396" s="343"/>
      <c r="J396" s="140">
        <f t="shared" si="11"/>
        <v>75945</v>
      </c>
      <c r="K396" s="81" t="str">
        <f t="shared" si="12"/>
        <v/>
      </c>
      <c r="L396" s="147">
        <v>14518</v>
      </c>
      <c r="M396" s="147">
        <v>14519</v>
      </c>
      <c r="N396" s="147">
        <v>14471</v>
      </c>
      <c r="O396" s="147">
        <v>14458</v>
      </c>
      <c r="P396" s="147">
        <v>17979</v>
      </c>
    </row>
    <row r="397" spans="1:22" s="83" customFormat="1" ht="34.5" customHeight="1">
      <c r="A397" s="250" t="s">
        <v>777</v>
      </c>
      <c r="B397" s="119"/>
      <c r="C397" s="370"/>
      <c r="D397" s="320" t="s">
        <v>228</v>
      </c>
      <c r="E397" s="321"/>
      <c r="F397" s="321"/>
      <c r="G397" s="321"/>
      <c r="H397" s="322"/>
      <c r="I397" s="344"/>
      <c r="J397" s="140">
        <f t="shared" si="11"/>
        <v>575</v>
      </c>
      <c r="K397" s="81" t="str">
        <f t="shared" si="12"/>
        <v/>
      </c>
      <c r="L397" s="147">
        <v>57</v>
      </c>
      <c r="M397" s="147">
        <v>46</v>
      </c>
      <c r="N397" s="147">
        <v>68</v>
      </c>
      <c r="O397" s="147">
        <v>170</v>
      </c>
      <c r="P397" s="147">
        <v>234</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1053</v>
      </c>
      <c r="P403" s="66" t="s">
        <v>1055</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1054</v>
      </c>
      <c r="P404" s="70" t="s">
        <v>1054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557</v>
      </c>
      <c r="K405" s="81" t="str">
        <f t="shared" ref="K405:K422" si="14">IF(OR(COUNTIF(L405:P405,"未確認")&gt;0,COUNTIF(L405:P405,"~*")&gt;0),"※","")</f>
        <v/>
      </c>
      <c r="L405" s="147">
        <v>54</v>
      </c>
      <c r="M405" s="147">
        <v>41</v>
      </c>
      <c r="N405" s="147">
        <v>63</v>
      </c>
      <c r="O405" s="147">
        <v>166</v>
      </c>
      <c r="P405" s="147">
        <v>233</v>
      </c>
    </row>
    <row r="406" spans="1:22" s="83" customFormat="1" ht="34.5" customHeight="1">
      <c r="A406" s="251" t="s">
        <v>779</v>
      </c>
      <c r="B406" s="119"/>
      <c r="C406" s="369"/>
      <c r="D406" s="375" t="s">
        <v>233</v>
      </c>
      <c r="E406" s="377" t="s">
        <v>234</v>
      </c>
      <c r="F406" s="378"/>
      <c r="G406" s="378"/>
      <c r="H406" s="379"/>
      <c r="I406" s="361"/>
      <c r="J406" s="140">
        <f t="shared" si="13"/>
        <v>16</v>
      </c>
      <c r="K406" s="81" t="str">
        <f t="shared" si="14"/>
        <v/>
      </c>
      <c r="L406" s="147">
        <v>4</v>
      </c>
      <c r="M406" s="147">
        <v>1</v>
      </c>
      <c r="N406" s="147">
        <v>9</v>
      </c>
      <c r="O406" s="147">
        <v>1</v>
      </c>
      <c r="P406" s="147">
        <v>1</v>
      </c>
    </row>
    <row r="407" spans="1:22" s="83" customFormat="1" ht="34.5" customHeight="1">
      <c r="A407" s="251" t="s">
        <v>780</v>
      </c>
      <c r="B407" s="119"/>
      <c r="C407" s="369"/>
      <c r="D407" s="369"/>
      <c r="E407" s="320" t="s">
        <v>235</v>
      </c>
      <c r="F407" s="321"/>
      <c r="G407" s="321"/>
      <c r="H407" s="322"/>
      <c r="I407" s="361"/>
      <c r="J407" s="140">
        <f t="shared" si="13"/>
        <v>25</v>
      </c>
      <c r="K407" s="81" t="str">
        <f t="shared" si="14"/>
        <v/>
      </c>
      <c r="L407" s="147">
        <v>6</v>
      </c>
      <c r="M407" s="147">
        <v>4</v>
      </c>
      <c r="N407" s="147">
        <v>6</v>
      </c>
      <c r="O407" s="147">
        <v>5</v>
      </c>
      <c r="P407" s="147">
        <v>4</v>
      </c>
    </row>
    <row r="408" spans="1:22" s="83" customFormat="1" ht="34.5" customHeight="1">
      <c r="A408" s="251" t="s">
        <v>781</v>
      </c>
      <c r="B408" s="119"/>
      <c r="C408" s="369"/>
      <c r="D408" s="369"/>
      <c r="E408" s="320" t="s">
        <v>236</v>
      </c>
      <c r="F408" s="321"/>
      <c r="G408" s="321"/>
      <c r="H408" s="322"/>
      <c r="I408" s="361"/>
      <c r="J408" s="140">
        <f t="shared" si="13"/>
        <v>512</v>
      </c>
      <c r="K408" s="81" t="str">
        <f t="shared" si="14"/>
        <v/>
      </c>
      <c r="L408" s="147">
        <v>44</v>
      </c>
      <c r="M408" s="147">
        <v>35</v>
      </c>
      <c r="N408" s="147">
        <v>47</v>
      </c>
      <c r="O408" s="147">
        <v>160</v>
      </c>
      <c r="P408" s="147">
        <v>226</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0</v>
      </c>
      <c r="M409" s="147">
        <v>1</v>
      </c>
      <c r="N409" s="147">
        <v>1</v>
      </c>
      <c r="O409" s="147">
        <v>0</v>
      </c>
      <c r="P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578</v>
      </c>
      <c r="K413" s="81" t="str">
        <f t="shared" si="14"/>
        <v/>
      </c>
      <c r="L413" s="147">
        <v>58</v>
      </c>
      <c r="M413" s="147">
        <v>48</v>
      </c>
      <c r="N413" s="147">
        <v>68</v>
      </c>
      <c r="O413" s="147">
        <v>170</v>
      </c>
      <c r="P413" s="147">
        <v>234</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0</v>
      </c>
      <c r="M414" s="147">
        <v>0</v>
      </c>
      <c r="N414" s="147">
        <v>1</v>
      </c>
      <c r="O414" s="147">
        <v>2</v>
      </c>
      <c r="P414" s="147">
        <v>12</v>
      </c>
    </row>
    <row r="415" spans="1:22" s="83" customFormat="1" ht="34.5" customHeight="1">
      <c r="A415" s="251" t="s">
        <v>788</v>
      </c>
      <c r="B415" s="119"/>
      <c r="C415" s="369"/>
      <c r="D415" s="369"/>
      <c r="E415" s="320" t="s">
        <v>242</v>
      </c>
      <c r="F415" s="321"/>
      <c r="G415" s="321"/>
      <c r="H415" s="322"/>
      <c r="I415" s="361"/>
      <c r="J415" s="140">
        <f t="shared" si="13"/>
        <v>308</v>
      </c>
      <c r="K415" s="81" t="str">
        <f t="shared" si="14"/>
        <v/>
      </c>
      <c r="L415" s="147">
        <v>10</v>
      </c>
      <c r="M415" s="147">
        <v>10</v>
      </c>
      <c r="N415" s="147">
        <v>11</v>
      </c>
      <c r="O415" s="147">
        <v>116</v>
      </c>
      <c r="P415" s="147">
        <v>161</v>
      </c>
    </row>
    <row r="416" spans="1:22" s="83" customFormat="1" ht="34.5" customHeight="1">
      <c r="A416" s="251" t="s">
        <v>789</v>
      </c>
      <c r="B416" s="119"/>
      <c r="C416" s="369"/>
      <c r="D416" s="369"/>
      <c r="E416" s="320" t="s">
        <v>243</v>
      </c>
      <c r="F416" s="321"/>
      <c r="G416" s="321"/>
      <c r="H416" s="322"/>
      <c r="I416" s="361"/>
      <c r="J416" s="140">
        <f t="shared" si="13"/>
        <v>78</v>
      </c>
      <c r="K416" s="81" t="str">
        <f t="shared" si="14"/>
        <v/>
      </c>
      <c r="L416" s="147">
        <v>9</v>
      </c>
      <c r="M416" s="147">
        <v>9</v>
      </c>
      <c r="N416" s="147">
        <v>18</v>
      </c>
      <c r="O416" s="147">
        <v>16</v>
      </c>
      <c r="P416" s="147">
        <v>26</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2</v>
      </c>
      <c r="M417" s="147">
        <v>2</v>
      </c>
      <c r="N417" s="147">
        <v>1</v>
      </c>
      <c r="O417" s="147">
        <v>4</v>
      </c>
      <c r="P417" s="147">
        <v>6</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0</v>
      </c>
      <c r="M418" s="147">
        <v>2</v>
      </c>
      <c r="N418" s="147">
        <v>3</v>
      </c>
      <c r="O418" s="147">
        <v>4</v>
      </c>
      <c r="P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65</v>
      </c>
      <c r="K420" s="81" t="str">
        <f t="shared" si="14"/>
        <v/>
      </c>
      <c r="L420" s="147">
        <v>4</v>
      </c>
      <c r="M420" s="147">
        <v>4</v>
      </c>
      <c r="N420" s="147">
        <v>6</v>
      </c>
      <c r="O420" s="147">
        <v>28</v>
      </c>
      <c r="P420" s="147">
        <v>23</v>
      </c>
    </row>
    <row r="421" spans="1:22" s="83" customFormat="1" ht="34.5" customHeight="1">
      <c r="A421" s="251" t="s">
        <v>794</v>
      </c>
      <c r="B421" s="119"/>
      <c r="C421" s="369"/>
      <c r="D421" s="369"/>
      <c r="E421" s="320" t="s">
        <v>247</v>
      </c>
      <c r="F421" s="321"/>
      <c r="G421" s="321"/>
      <c r="H421" s="322"/>
      <c r="I421" s="361"/>
      <c r="J421" s="140">
        <f t="shared" si="13"/>
        <v>84</v>
      </c>
      <c r="K421" s="81" t="str">
        <f t="shared" si="14"/>
        <v/>
      </c>
      <c r="L421" s="147">
        <v>33</v>
      </c>
      <c r="M421" s="147">
        <v>21</v>
      </c>
      <c r="N421" s="147">
        <v>28</v>
      </c>
      <c r="O421" s="147">
        <v>0</v>
      </c>
      <c r="P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1053</v>
      </c>
      <c r="P428" s="66" t="s">
        <v>1055</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1054</v>
      </c>
      <c r="P429" s="70" t="s">
        <v>1054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563</v>
      </c>
      <c r="K430" s="193" t="str">
        <f>IF(OR(COUNTIF(L430:P430,"未確認")&gt;0,COUNTIF(L430:P430,"~*")&gt;0),"※","")</f>
        <v/>
      </c>
      <c r="L430" s="147">
        <v>58</v>
      </c>
      <c r="M430" s="147">
        <v>48</v>
      </c>
      <c r="N430" s="147">
        <v>67</v>
      </c>
      <c r="O430" s="147">
        <v>168</v>
      </c>
      <c r="P430" s="147">
        <v>222</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62</v>
      </c>
      <c r="K431" s="193" t="str">
        <f>IF(OR(COUNTIF(L431:P431,"未確認")&gt;0,COUNTIF(L431:P431,"~*")&gt;0),"※","")</f>
        <v/>
      </c>
      <c r="L431" s="147">
        <v>0</v>
      </c>
      <c r="M431" s="147">
        <v>1</v>
      </c>
      <c r="N431" s="147">
        <v>1</v>
      </c>
      <c r="O431" s="147">
        <v>25</v>
      </c>
      <c r="P431" s="147">
        <v>35</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109</v>
      </c>
      <c r="K432" s="193" t="str">
        <f>IF(OR(COUNTIF(L432:P432,"未確認")&gt;0,COUNTIF(L432:P432,"~*")&gt;0),"※","")</f>
        <v/>
      </c>
      <c r="L432" s="147">
        <v>11</v>
      </c>
      <c r="M432" s="147">
        <v>12</v>
      </c>
      <c r="N432" s="147">
        <v>19</v>
      </c>
      <c r="O432" s="147">
        <v>30</v>
      </c>
      <c r="P432" s="147">
        <v>37</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392</v>
      </c>
      <c r="K433" s="193" t="str">
        <f>IF(OR(COUNTIF(L433:P433,"未確認")&gt;0,COUNTIF(L433:P433,"~*")&gt;0),"※","")</f>
        <v/>
      </c>
      <c r="L433" s="147">
        <v>47</v>
      </c>
      <c r="M433" s="147">
        <v>35</v>
      </c>
      <c r="N433" s="147">
        <v>47</v>
      </c>
      <c r="O433" s="147">
        <v>113</v>
      </c>
      <c r="P433" s="147">
        <v>150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1053</v>
      </c>
      <c r="P441" s="66" t="s">
        <v>1055</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1054</v>
      </c>
      <c r="P442" s="70" t="s">
        <v>1054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1053</v>
      </c>
      <c r="P466" s="66" t="s">
        <v>1055</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1054</v>
      </c>
      <c r="P467" s="70" t="s">
        <v>1054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1053</v>
      </c>
      <c r="P502" s="66" t="s">
        <v>1055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1054</v>
      </c>
      <c r="P503" s="70" t="s">
        <v>1054</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1053</v>
      </c>
      <c r="P514" s="66" t="s">
        <v>1055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1054</v>
      </c>
      <c r="P515" s="70" t="s">
        <v>1054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1053</v>
      </c>
      <c r="P520" s="66" t="s">
        <v>1055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1054</v>
      </c>
      <c r="P521" s="70" t="s">
        <v>1054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1053</v>
      </c>
      <c r="P525" s="66" t="s">
        <v>1055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1054</v>
      </c>
      <c r="P526" s="70" t="s">
        <v>1054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1053</v>
      </c>
      <c r="P530" s="66" t="s">
        <v>1055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1054</v>
      </c>
      <c r="P531" s="70" t="s">
        <v>1054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106</v>
      </c>
      <c r="K535" s="201" t="str">
        <f t="shared" si="23"/>
        <v/>
      </c>
      <c r="L535" s="117">
        <v>23</v>
      </c>
      <c r="M535" s="117">
        <v>28</v>
      </c>
      <c r="N535" s="117">
        <v>31</v>
      </c>
      <c r="O535" s="117">
        <v>13</v>
      </c>
      <c r="P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1053</v>
      </c>
      <c r="P543" s="66" t="s">
        <v>1055</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1054</v>
      </c>
      <c r="P544" s="70" t="s">
        <v>1054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1053</v>
      </c>
      <c r="P588" s="66" t="s">
        <v>1055</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1054</v>
      </c>
      <c r="P589" s="70" t="s">
        <v>1054</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1053</v>
      </c>
      <c r="P611" s="66" t="s">
        <v>1055</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1054</v>
      </c>
      <c r="P612" s="70" t="s">
        <v>1054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34</v>
      </c>
      <c r="K613" s="201" t="str">
        <f t="shared" ref="K613:K623" si="29">IF(OR(COUNTIF(L613:P613,"未確認")&gt;0,COUNTIF(L613:P613,"*")&gt;0),"※","")</f>
        <v>※</v>
      </c>
      <c r="L613" s="117" t="s">
        <v>541</v>
      </c>
      <c r="M613" s="117" t="s">
        <v>541</v>
      </c>
      <c r="N613" s="117" t="s">
        <v>541</v>
      </c>
      <c r="O613" s="117">
        <v>12</v>
      </c>
      <c r="P613" s="117">
        <v>22</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1053</v>
      </c>
      <c r="P629" s="66" t="s">
        <v>1055</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1054</v>
      </c>
      <c r="P630" s="70" t="s">
        <v>1054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1053</v>
      </c>
      <c r="P644" s="66" t="s">
        <v>1055</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1054</v>
      </c>
      <c r="P645" s="70" t="s">
        <v>1054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123</v>
      </c>
      <c r="K646" s="201" t="str">
        <f t="shared" ref="K646:K660" si="33">IF(OR(COUNTIF(L646:P646,"未確認")&gt;0,COUNTIF(L646:P646,"*")&gt;0),"※","")</f>
        <v>※</v>
      </c>
      <c r="L646" s="117" t="s">
        <v>541</v>
      </c>
      <c r="M646" s="117" t="s">
        <v>541</v>
      </c>
      <c r="N646" s="117" t="s">
        <v>541</v>
      </c>
      <c r="O646" s="117">
        <v>49</v>
      </c>
      <c r="P646" s="117">
        <v>74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52</v>
      </c>
      <c r="K648" s="201" t="str">
        <f t="shared" si="33"/>
        <v>※</v>
      </c>
      <c r="L648" s="117" t="s">
        <v>541</v>
      </c>
      <c r="M648" s="117" t="s">
        <v>541</v>
      </c>
      <c r="N648" s="117" t="s">
        <v>541</v>
      </c>
      <c r="O648" s="117">
        <v>24</v>
      </c>
      <c r="P648" s="117">
        <v>28</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62</v>
      </c>
      <c r="K650" s="201" t="str">
        <f t="shared" si="33"/>
        <v>※</v>
      </c>
      <c r="L650" s="117">
        <v>0</v>
      </c>
      <c r="M650" s="117">
        <v>0</v>
      </c>
      <c r="N650" s="117" t="s">
        <v>541</v>
      </c>
      <c r="O650" s="117">
        <v>22</v>
      </c>
      <c r="P650" s="117">
        <v>40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29</v>
      </c>
      <c r="K655" s="201" t="str">
        <f t="shared" si="33"/>
        <v>※</v>
      </c>
      <c r="L655" s="117">
        <v>0</v>
      </c>
      <c r="M655" s="117">
        <v>0</v>
      </c>
      <c r="N655" s="117" t="s">
        <v>541</v>
      </c>
      <c r="O655" s="117">
        <v>11</v>
      </c>
      <c r="P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v>0</v>
      </c>
      <c r="O657" s="117" t="s">
        <v>541</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1053</v>
      </c>
      <c r="P665" s="66" t="s">
        <v>1055</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1054</v>
      </c>
      <c r="P666" s="70" t="s">
        <v>1054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1052</v>
      </c>
      <c r="P667" s="98" t="s">
        <v>1052</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8.8000000000000007</v>
      </c>
      <c r="P669" s="300">
        <v>8.6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157</v>
      </c>
      <c r="P670" s="301">
        <v>218</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74</v>
      </c>
      <c r="P671" s="301">
        <v>114</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69</v>
      </c>
      <c r="P672" s="301">
        <v>88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92</v>
      </c>
      <c r="P673" s="301">
        <v>117</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71</v>
      </c>
      <c r="P674" s="301">
        <v>81</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40.200000000000003</v>
      </c>
      <c r="P675" s="302">
        <v>35.799999999999997</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1053</v>
      </c>
      <c r="P681" s="66" t="s">
        <v>1055</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1054</v>
      </c>
      <c r="P682" s="70" t="s">
        <v>1054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104</v>
      </c>
      <c r="K683" s="201" t="str">
        <f>IF(OR(COUNTIF(L683:P683,"未確認")&gt;0,COUNTIF(L683:P683,"*")&gt;0),"※","")</f>
        <v/>
      </c>
      <c r="L683" s="117">
        <v>32</v>
      </c>
      <c r="M683" s="117">
        <v>34</v>
      </c>
      <c r="N683" s="117">
        <v>38</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1053</v>
      </c>
      <c r="P691" s="66" t="s">
        <v>1055</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1054</v>
      </c>
      <c r="P692" s="70" t="s">
        <v>1054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11</v>
      </c>
      <c r="K695" s="201" t="str">
        <f>IF(OR(COUNTIF(L695:P695,"未確認")&gt;0,COUNTIF(L695:P695,"*")&gt;0),"※","")</f>
        <v>※</v>
      </c>
      <c r="L695" s="117">
        <v>11</v>
      </c>
      <c r="M695" s="117" t="s">
        <v>541</v>
      </c>
      <c r="N695" s="117" t="s">
        <v>541</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1053</v>
      </c>
      <c r="P704" s="66" t="s">
        <v>1055</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1054</v>
      </c>
      <c r="P705" s="70" t="s">
        <v>1054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AE4D62D-DF77-44FD-8804-FB15227C2BD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2019-12-23T01:25:51Z</dcterms:modified>
</cp:coreProperties>
</file>