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839160B-8610-45FE-AEAF-27371E9967EC}"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<sst xmlns="http://schemas.openxmlformats.org/spreadsheetml/2006/main" count="3427" uniqueCount="1065">
  <si>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</si>
  <si>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</si>
  <si>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</si>
  <si>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</si>
  <si>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</si>
  <si>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</si>
  <si>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</si>
  <si>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</si>
  <si>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</si>
  <si>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</si>
  <si>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</si>
  <si>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</si>
  <si>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</si>
  <si>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</si>
  <si>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</si>
  <si>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</si>
  <si>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</si>
  <si>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</si>
  <si>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</si>
  <si>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</si>
  <si>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</si>
  <si>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</si>
  <si>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</si>
  <si>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</si>
  <si>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</si>
  <si>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</si>
  <si>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</si>
  <si>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</si>
  <si>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</si>
  <si>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</si>
  <si>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</si>
  <si>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</si>
  <si>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</si>
  <si>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</si>
  <si>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</si>
  <si>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</si>
  <si>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</si>
  <si>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</si>
  <si>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</si>
  <si>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</si>
  <si>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</si>
  <si>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</si>
  <si>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</si>
  <si>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</si>
  <si>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</si>
  <si>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</si>
  <si>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</si>
  <si>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</si>
  <si>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</si>
  <si>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</si>
  <si>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</si>
  <si>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</si>
  <si>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</si>
  <si>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</si>
  <si>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</si>
  <si>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</si>
  <si>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</si>
  <si>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</si>
  <si>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</si>
  <si>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</si>
  <si>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</si>
  <si>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</si>
  <si>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</si>
  <si>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</si>
  <si>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</si>
  <si>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</si>
  <si>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</si>
  <si>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</si>
  <si>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</si>
  <si>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</si>
  <si>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</si>
  <si>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</si>
  <si>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</si>
  <si>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</si>
  <si>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</si>
  <si>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</si>
  <si>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</si>
  <si>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</si>
  <si>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</si>
  <si>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</si>
  <si>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</si>
  <si>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</si>
  <si>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</si>
  <si>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</si>
  <si>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</si>
  <si>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</si>
  <si>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</si>
  <si>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</si>
  <si>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</si>
  <si>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</si>
  <si>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</si>
  <si>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</si>
  <si>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</si>
  <si>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</si>
  <si>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</si>
  <si>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</si>
  <si>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</si>
  <si>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</si>
  <si>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</si>
  <si>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</si>
  <si>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</si>
  <si>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</si>
  <si>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</si>
  <si>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</si>
  <si>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</si>
  <si>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</si>
  <si>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</si>
  <si>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</si>
  <si>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</si>
  <si>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</si>
  <si>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</si>
  <si>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</si>
  <si>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</si>
  <si>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</si>
  <si>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</si>
  <si>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</si>
  <si>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</si>
  <si>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</si>
  <si>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</si>
  <si>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</si>
  <si>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</si>
  <si>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</si>
  <si>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</si>
  <si>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</si>
  <si>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</si>
  <si>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</si>
  <si>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</si>
  <si>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</si>
  <si>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</si>
  <si>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</si>
  <si>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</si>
  <si>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</si>
  <si>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</si>
  <si>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</si>
  <si>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</si>
  <si>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</si>
  <si>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</si>
  <si>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</si>
  <si>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</si>
  <si>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</si>
  <si>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</si>
  <si>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</si>
  <si>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</si>
  <si>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</si>
  <si>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</si>
  <si>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</si>
  <si>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</si>
  <si>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</si>
  <si>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</si>
  <si>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</si>
  <si>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</si>
  <si>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</si>
  <si>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</si>
  <si>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</si>
  <si>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</si>
  <si>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</si>
  <si>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</si>
  <si>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</si>
  <si>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</si>
  <si>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</si>
  <si>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</si>
  <si>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</si>
  <si>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</si>
  <si>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</si>
  <si>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</si>
  <si>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</si>
  <si>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</si>
  <si>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</si>
  <si>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</si>
  <si>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</si>
  <si>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</si>
  <si>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</si>
  <si>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</si>
  <si>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</si>
  <si>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</si>
  <si>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</si>
  <si>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</si>
  <si>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</si>
  <si>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</si>
  <si>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</si>
  <si>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</si>
  <si>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</si>
  <si>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</si>
  <si>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</si>
  <si>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</si>
  <si>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</si>
  <si>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</si>
  <si>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</si>
  <si>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</si>
  <si>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</si>
  <si>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</si>
  <si>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</si>
  <si>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</si>
  <si>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</si>
  <si>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</si>
  <si>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</si>
  <si>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</si>
  <si>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</si>
  <si>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</si>
  <si>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</si>
  <si>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</si>
  <si>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</si>
  <si>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</si>
  <si>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</si>
  <si>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</si>
  <si>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</si>
  <si>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</si>
  <si>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</si>
  <si>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</si>
  <si>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</si>
  <si>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</si>
  <si>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</si>
  <si>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</si>
  <si>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</si>
  <si>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</si>
  <si>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</si>
  <si>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</si>
  <si>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</si>
  <si>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</si>
  <si>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</si>
  <si>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</si>
  <si>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</si>
  <si>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</si>
  <si>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</si>
  <si>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</si>
  <si>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</si>
  <si>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</si>
  <si>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</si>
  <si>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</si>
  <si>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</si>
  <si>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</si>
  <si>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</si>
  <si>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</si>
  <si>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</si>
  <si>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</si>
  <si>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</si>
  <si>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</si>
  <si>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</si>
  <si>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</si>
  <si>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</si>
  <si>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</si>
  <si>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</si>
  <si>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</si>
  <si>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</si>
  <si>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</si>
  <si>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</si>
  <si>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</si>
  <si>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</si>
  <si>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</si>
  <si>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</si>
  <si>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</si>
  <si>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</si>
  <si>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</si>
  <si>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</si>
  <si>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</si>
  <si>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</si>
  <si>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</si>
  <si>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</si>
  <si>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</si>
  <si>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</si>
  <si>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</si>
  <si>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</si>
  <si>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</si>
  <si>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</si>
  <si>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</si>
  <si>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</si>
  <si>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</si>
  <si>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</si>
  <si>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</si>
  <si>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</si>
  <si>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</si>
  <si>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</si>
  <si>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</si>
  <si>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</si>
  <si>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</si>
  <si>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</si>
  <si>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</si>
  <si>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</si>
  <si>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</si>
  <si>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</si>
  <si>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</si>
  <si>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</si>
  <si>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</si>
  <si>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</si>
  <si>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</si>
  <si>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</si>
  <si>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</si>
  <si>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</si>
  <si>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</si>
  <si>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</si>
  <si>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</si>
  <si>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</si>
  <si>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</si>
  <si>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</si>
  <si>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</si>
  <si>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</si>
  <si>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</si>
  <si>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</si>
  <si>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</si>
  <si>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</si>
  <si>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</si>
  <si>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</si>
  <si>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</si>
  <si>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</si>
  <si>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</si>
  <si>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</si>
  <si>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</si>
  <si>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</si>
  <si>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</si>
  <si>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</si>
  <si>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</si>
  <si>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</si>
  <si>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</si>
  <si>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</si>
  <si>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</si>
  <si>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</si>
  <si>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</si>
  <si>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</si>
  <si>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</si>
  <si>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</si>
  <si>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</si>
  <si>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</si>
  <si>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</si>
  <si>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</si>
  <si>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</si>
  <si>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</si>
  <si>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</si>
  <si>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</si>
  <si>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</si>
  <si>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</si>
  <si>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</si>
  <si>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</si>
  <si>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</si>
  <si>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</si>
  <si>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</si>
  <si>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</si>
  <si>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</si>
  <si>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</si>
  <si>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</si>
  <si>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</si>
  <si>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</si>
  <si>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</si>
  <si>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</si>
  <si>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</si>
  <si>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</si>
  <si>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</si>
  <si>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</si>
  <si>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</si>
  <si>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</si>
  <si>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</si>
  <si>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</si>
  <si>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</si>
  <si>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</si>
  <si>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</si>
  <si>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</si>
  <si>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</si>
  <si>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</si>
  <si>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</si>
  <si>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</si>
  <si>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</si>
  <si>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</si>
  <si>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</si>
  <si>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</si>
  <si>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</si>
  <si>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</si>
  <si>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</si>
  <si>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</si>
  <si>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</si>
  <si>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</si>
  <si>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</si>
  <si>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</si>
  <si>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</si>
  <si>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</si>
  <si>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</si>
  <si>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</si>
  <si>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</si>
  <si>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</si>
  <si>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</si>
  <si>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</si>
  <si>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</si>
  <si>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</si>
  <si>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</si>
  <si>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</si>
  <si>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</si>
  <si>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</si>
  <si>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</si>
  <si>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</si>
  <si>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</si>
  <si>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</si>
  <si>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</si>
  <si>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</si>
  <si>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</si>
  <si>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</si>
  <si>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</si>
  <si>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</si>
  <si>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</si>
  <si>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</si>
  <si>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</si>
  <si>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</si>
  <si>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</si>
  <si>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</si>
  <si>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</si>
  <si>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</si>
  <si>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</si>
  <si>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</si>
  <si>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</si>
  <si>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</si>
  <si>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</si>
  <si>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</si>
  <si>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</si>
  <si>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</si>
  <si>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</si>
  <si>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</si>
  <si>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</si>
  <si>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</si>
  <si>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</si>
  <si>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</si>
  <si>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</si>
  <si>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</si>
  <si>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</si>
  <si>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</si>
  <si>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</si>
  <si>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</si>
  <si>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</si>
  <si>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</si>
  <si>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</si>
  <si>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</si>
  <si>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</si>
  <si>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</si>
  <si>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</si>
  <si>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</si>
  <si>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</si>
  <si>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</si>
  <si>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</si>
  <si>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</si>
  <si>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</si>
  <si>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</si>
  <si>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</si>
  <si>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</si>
  <si>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</si>
  <si>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</si>
  <si>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</si>
  <si>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</si>
  <si>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</si>
  <si>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</si>
  <si>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</si>
  <si>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</si>
  <si>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</si>
  <si>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</si>
  <si>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</si>
  <si>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</si>
  <si>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</si>
  <si>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</si>
  <si>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</si>
  <si>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</si>
  <si>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</si>
  <si>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</si>
  <si>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</si>
  <si>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</si>
  <si>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</si>
  <si>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</si>
  <si>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</si>
  <si>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</si>
  <si>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</si>
  <si>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</si>
  <si>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</si>
  <si>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</si>
  <si>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</si>
  <si>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</si>
  <si>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</si>
  <si>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</si>
  <si>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</si>
  <si>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</si>
  <si>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</si>
  <si>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</si>
  <si>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</si>
  <si>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</si>
  <si>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</si>
  <si>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</si>
  <si>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</si>
  <si>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</si>
  <si>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</si>
  <si>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</si>
  <si>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</si>
  <si>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</si>
  <si>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</si>
  <si>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</si>
  <si>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</si>
  <si>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</si>
  <si>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</si>
  <si>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</si>
  <si>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</si>
  <si>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</si>
  <si>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</si>
  <si>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</si>
  <si>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</si>
  <si>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</si>
  <si>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</si>
  <si>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</si>
  <si>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</si>
  <si>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</si>
  <si>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</si>
  <si>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</si>
  <si>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</si>
  <si>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</si>
  <si>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</si>
  <si>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</si>
  <si>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</si>
  <si>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</si>
  <si>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</si>
  <si>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</si>
  <si>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</si>
  <si>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</si>
  <si>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</si>
  <si>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</si>
  <si>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</si>
  <si>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</si>
  <si>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</si>
  <si>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</si>
  <si>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</si>
  <si>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</si>
  <si>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</si>
  <si>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</si>
  <si>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</si>
  <si>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</si>
  <si>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</si>
  <si>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</si>
  <si>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</si>
  <si>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</si>
  <si>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</si>
  <si>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</si>
  <si>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</si>
  <si>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</si>
  <si>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</si>
  <si>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</si>
  <si>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</si>
  <si>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</si>
  <si>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</si>
  <si>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</si>
  <si>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</si>
  <si>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</si>
  <si>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</si>
  <si>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</si>
  <si>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</si>
  <si>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</si>
  <si>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</si>
  <si>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</si>
  <si>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</si>
  <si>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</si>
  <si>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</si>
  <si>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</si>
  <si>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</si>
  <si>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</si>
  <si>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</si>
  <si>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</si>
  <si>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</si>
  <si>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</si>
  <si>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</si>
  <si>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</si>
  <si>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</si>
  <si>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</si>
  <si>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</si>
  <si>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</si>
  <si>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</si>
  <si>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</si>
  <si>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</si>
  <si>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</si>
  <si>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</si>
  <si>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</si>
  <si>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</si>
  <si>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</si>
  <si>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</si>
  <si>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</si>
  <si>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</si>
  <si>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</si>
  <si>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</si>
  <si>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</si>
  <si>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</si>
  <si>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</si>
  <si>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</si>
  <si>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</si>
  <si>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</si>
  <si>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</si>
  <si>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</si>
  <si>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</si>
  <si>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</si>
  <si>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</si>
  <si>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</si>
  <si>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</si>
  <si>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</si>
  <si>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</si>
  <si>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</si>
  <si>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</si>
  <si>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</si>
  <si>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</si>
  <si>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</si>
  <si>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</si>
  <si>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</si>
  <si>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</si>
  <si>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</si>
  <si>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</si>
  <si>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</si>
  <si>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</si>
  <si>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</si>
  <si>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</si>
  <si>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</si>
  <si>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</si>
  <si>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</si>
  <si>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</si>
  <si>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</si>
  <si>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</si>
  <si>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</si>
  <si>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</si>
  <si>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</si>
  <si>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</si>
  <si>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</si>
  <si>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</si>
  <si>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</si>
  <si>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</si>
  <si>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</si>
  <si>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</si>
  <si>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</si>
  <si>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</si>
  <si>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</si>
  <si>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</si>
  <si>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</si>
  <si>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</si>
  <si>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</si>
  <si>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</si>
  <si>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</si>
  <si>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</si>
  <si>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</si>
  <si>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</si>
  <si>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</si>
  <si>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</si>
  <si>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</si>
  <si>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</si>
  <si>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</si>
  <si>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</si>
  <si>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</si>
  <si>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</si>
  <si>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</si>
  <si>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</si>
  <si>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</si>
  <si>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</si>
  <si>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</si>
  <si>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</si>
  <si>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</si>
  <si>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</si>
  <si>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</si>
  <si>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</si>
  <si>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</si>
  <si>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</si>
  <si>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</si>
  <si>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</si>
  <si>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</si>
  <si>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</si>
  <si>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</si>
  <si>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</si>
  <si>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</si>
  <si>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</si>
  <si>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</si>
  <si>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</si>
  <si>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</si>
  <si>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</si>
  <si>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</si>
  <si>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</si>
  <si>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</si>
  <si>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</si>
  <si>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</si>
  <si>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</si>
  <si>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</si>
  <si>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</si>
  <si>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</si>
  <si>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</si>
  <si>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</si>
  <si>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</si>
  <si>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</si>
  <si>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</si>
  <si>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</si>
  <si>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</si>
  <si>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</si>
  <si>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</si>
  <si>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</si>
  <si>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</si>
  <si>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</si>
  <si>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</si>
  <si>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</si>
  <si>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</si>
  <si>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</si>
  <si>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</si>
  <si>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</si>
  <si>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</si>
  <si>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</si>
  <si>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</si>
  <si>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</si>
  <si>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</si>
  <si>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</si>
  <si>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</si>
  <si>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</si>
  <si>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</si>
  <si>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</si>
  <si>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</si>
  <si>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</si>
  <si>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</si>
  <si>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</si>
  <si>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</si>
  <si>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</si>
  <si>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</si>
  <si>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</si>
  <si>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</si>
  <si>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</si>
  <si>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</si>
  <si>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</si>
  <si>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</si>
  <si>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</si>
  <si>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</si>
  <si>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</si>
  <si>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</si>
  <si>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</si>
  <si>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</si>
  <si>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</si>
  <si>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</si>
  <si>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</si>
  <si>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</si>
  <si>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</si>
  <si>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</si>
  <si>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</si>
  <si>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</si>
  <si>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</si>
  <si>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</si>
  <si>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</si>
  <si>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</si>
  <si>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</si>
  <si>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</si>
  <si>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</si>
  <si>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</si>
  <si>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</si>
  <si>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</si>
  <si>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</si>
  <si>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</si>
  <si>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</si>
  <si>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</si>
  <si>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</si>
  <si>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</si>
  <si>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</si>
  <si>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</si>
  <si>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</si>
  <si>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</si>
  <si>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</si>
  <si>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</si>
  <si>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</si>
  <si>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</si>
  <si>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</si>
  <si>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</si>
  <si>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</si>
  <si>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</si>
  <si>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</si>
  <si>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</si>
  <si>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</si>
  <si>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</si>
  <si>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</si>
  <si>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</si>
  <si>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</si>
  <si>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</si>
  <si>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</si>
  <si>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</si>
  <si>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</si>
  <si>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</si>
  <si>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</si>
  <si>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</si>
  <si>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</si>
  <si>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</si>
  <si>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</si>
  <si>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</si>
  <si>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</si>
  <si>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</si>
  <si>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</si>
  <si>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</si>
  <si>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</si>
  <si>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</si>
  <si>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</si>
  <si>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</si>
  <si>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</si>
  <si>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</si>
  <si>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</si>
  <si>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</si>
  <si>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</si>
  <si>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</si>
  <si>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</si>
  <si>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</si>
  <si>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</si>
  <si>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</si>
  <si>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</si>
  <si>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</si>
  <si>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</si>
  <si>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</si>
  <si>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</si>
  <si>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</si>
  <si>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</si>
  <si>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</si>
  <si>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</si>
  <si>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</si>
  <si>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</si>
  <si>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</si>
  <si>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</si>
  <si>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</si>
  <si>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</si>
  <si>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</si>
  <si>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</si>
  <si>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</si>
  <si>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</si>
  <si>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</si>
  <si>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</si>
  <si>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</si>
  <si>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</si>
  <si>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</si>
  <si>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</si>
  <si>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</si>
  <si>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</si>
  <si>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</si>
  <si>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</si>
  <si>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</si>
  <si>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</si>
  <si>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</si>
  <si>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</si>
  <si>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</si>
  <si>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</si>
  <si>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</si>
  <si>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</si>
  <si>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</si>
  <si>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</si>
  <si>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</si>
  <si>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</si>
  <si>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</si>
  <si>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</si>
  <si>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</si>
  <si>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</si>
  <si>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</si>
  <si>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</si>
  <si>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</si>
  <si>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</si>
  <si>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</si>
  <si>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</si>
  <si>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</si>
  <si>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</si>
  <si>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</si>
  <si>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</si>
  <si>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</si>
  <si>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</si>
  <si>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</si>
  <si>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</si>
  <si>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</si>
  <si>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</si>
  <si>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</si>
  <si>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</si>
  <si>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</si>
  <si>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</si>
  <si>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</si>
  <si>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</si>
  <si>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</si>
  <si>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</si>
  <si>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</si>
  <si>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</si>
  <si>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</si>
  <si>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</si>
  <si>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</si>
  <si>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</si>
  <si>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</si>
  <si>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</si>
  <si>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</si>
  <si>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</si>
  <si>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</si>
  <si>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</si>
  <si>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</si>
  <si>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</si>
  <si>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</si>
  <si>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</si>
  <si>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</si>
  <si>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</si>
  <si>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</si>
  <si>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</si>
  <si>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</si>
  <si>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</si>
  <si>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</si>
  <si>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</si>
  <si>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</si>
  <si>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</si>
  <si>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</si>
  <si>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</si>
  <si>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</si>
  <si>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</si>
  <si>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</si>
  <si>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</si>
  <si>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</si>
  <si>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</si>
  <si>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</si>
  <si>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</si>
  <si>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</si>
  <si>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</si>
  <si>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</si>
  <si>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</si>
  <si>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</si>
  <si>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</si>
  <si>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</si>
  <si>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</si>
  <si>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</si>
  <si>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</si>
  <si>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</si>
  <si>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</si>
  <si>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</si>
  <si>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</si>
  <si>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</si>
  <si>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</si>
  <si>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</si>
  <si>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</si>
  <si>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</si>
  <si>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</si>
  <si>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</si>
  <si>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</si>
  <si>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</si>
  <si>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</si>
  <si>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</si>
  <si>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</si>
  <si>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</si>
  <si>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</si>
  <si>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</si>
  <si>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</si>
  <si>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</si>
  <si>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</si>
  <si>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</si>
  <si>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</si>
  <si>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</si>
  <si>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</si>
  <si>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</si>
  <si>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</si>
  <si>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</si>
  <si>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</si>
  <si>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</si>
  <si>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</si>
  <si>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</si>
  <si>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</si>
  <si>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</si>
  <si>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</si>
  <si>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</si>
  <si>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</si>
  <si>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</si>
  <si>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</si>
  <si>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</si>
  <si>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</si>
  <si>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</si>
  <si>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</si>
  <si>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</si>
  <si>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</si>
  <si>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</si>
  <si>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</si>
  <si>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</si>
  <si>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</si>
  <si>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</si>
  <si>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</si>
  <si>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</si>
  <si>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</si>
  <si>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</si>
  <si>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</si>
  <si>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</si>
  <si>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</si>
  <si>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</si>
  <si>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</si>
  <si>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</si>
  <si>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</si>
  <si>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</si>
  <si>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</si>
  <si>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</si>
  <si>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</si>
  <si>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</si>
  <si>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</si>
  <si>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</si>
  <si>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</si>
  <si>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</si>
  <si>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</si>
  <si>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</si>
  <si>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</si>
  <si>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</si>
  <si>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</si>
  <si>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</si>
  <si>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</si>
  <si>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</si>
  <si>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</si>
  <si>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</si>
  <si>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</si>
  <si>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</si>
  <si>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</si>
  <si>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</si>
  <si>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</si>
  <si>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</si>
  <si>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</si>
  <si>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</si>
  <si>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</si>
  <si>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</si>
  <si>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</si>
  <si>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</si>
  <si>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</si>
  <si>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</si>
  <si>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</si>
  <si>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</si>
  <si>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</si>
  <si>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</si>
  <si>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</si>
  <si>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</si>
  <si>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</si>
  <si>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</si>
  <si>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</si>
  <si>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</si>
  <si>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</si>
  <si>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</si>
  <si>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</si>
  <si>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</si>
  <si>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</si>
  <si>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</si>
  <si>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</si>
  <si>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</si>
  <si>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</si>
  <si>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</si>
  <si>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</si>
  <si>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</si>
  <si>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</si>
  <si>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</si>
  <si>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</si>
  <si>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</si>
  <si>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</si>
  <si>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</si>
  <si>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</si>
  <si>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</si>
  <si>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</si>
  <si>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</si>
  <si>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</si>
  <si>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</si>
  <si>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市立芦屋病院</t>
    <phoneticPr fontId="3"/>
  </si>
  <si>
    <t>〒659-0012 芦屋市朝日ケ丘町３９－１</t>
    <phoneticPr fontId="3"/>
  </si>
  <si>
    <t>〇</t>
  </si>
  <si>
    <t>市町村</t>
  </si>
  <si>
    <t>複数の診療科で活用</t>
  </si>
  <si>
    <t>外科</t>
  </si>
  <si>
    <t>整形外科</t>
  </si>
  <si>
    <t>消化器内科（胃腸内科）</t>
  </si>
  <si>
    <t>急性期一般入院料１</t>
  </si>
  <si>
    <t>ＤＰＣ標準病院群</t>
  </si>
  <si>
    <t>有</t>
  </si>
  <si>
    <t>看護必要度Ⅰ</t>
    <phoneticPr fontId="3"/>
  </si>
  <si>
    <t>2階病棟</t>
  </si>
  <si>
    <t>急性期機能</t>
  </si>
  <si>
    <t>小児外科</t>
  </si>
  <si>
    <t>循環器内科</t>
  </si>
  <si>
    <t>3階西病棟</t>
  </si>
  <si>
    <t>産婦人科</t>
  </si>
  <si>
    <t>糖尿病内科（代謝内科）</t>
  </si>
  <si>
    <t>眼科</t>
  </si>
  <si>
    <t>3階東病棟</t>
  </si>
  <si>
    <t>血液内科</t>
  </si>
  <si>
    <t>神経内科</t>
  </si>
  <si>
    <t>4階西病棟</t>
  </si>
  <si>
    <t>内科</t>
  </si>
  <si>
    <t>緩和ケア病棟入院料１</t>
  </si>
  <si>
    <t>4階東病棟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</si>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</sst>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1053</v>
      </c>
      <c r="N9" s="282" t="s">
        <v>1057</v>
      </c>
      <c r="O9" s="282" t="s">
        <v>1060</v>
      </c>
      <c r="P9" s="282" t="s">
        <v>1063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1053</v>
      </c>
      <c r="N22" s="282" t="s">
        <v>1057</v>
      </c>
      <c r="O22" s="282" t="s">
        <v>1060</v>
      </c>
      <c r="P22" s="282" t="s">
        <v>1063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1053</v>
      </c>
      <c r="N35" s="282" t="s">
        <v>1057</v>
      </c>
      <c r="O35" s="282" t="s">
        <v>1060</v>
      </c>
      <c r="P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1053</v>
      </c>
      <c r="N44" s="282" t="s">
        <v>1057</v>
      </c>
      <c r="O44" s="282" t="s">
        <v>1060</v>
      </c>
      <c r="P44" s="282" t="s">
        <v>1063</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1053</v>
      </c>
      <c r="N89" s="262" t="s">
        <v>1057</v>
      </c>
      <c r="O89" s="262" t="s">
        <v>1060</v>
      </c>
      <c r="P89" s="262" t="s">
        <v>1063</v>
      </c>
    </row>
    <row r="90" spans="1:22" s="21" customFormat="1">
      <c r="A90" s="243"/>
      <c r="B90" s="1"/>
      <c r="C90" s="3"/>
      <c r="D90" s="3"/>
      <c r="E90" s="3"/>
      <c r="F90" s="3"/>
      <c r="G90" s="3"/>
      <c r="H90" s="287"/>
      <c r="I90" s="67" t="s">
        <v>36</v>
      </c>
      <c r="J90" s="68"/>
      <c r="K90" s="69"/>
      <c r="L90" s="262" t="s">
        <v>1050</v>
      </c>
      <c r="M90" s="262" t="s">
        <v>1050</v>
      </c>
      <c r="N90" s="262" t="s">
        <v>1050</v>
      </c>
      <c r="O90" s="262" t="s">
        <v>1050</v>
      </c>
      <c r="P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1060</v>
      </c>
      <c r="P97" s="66" t="s">
        <v>1063</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1064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199</v>
      </c>
      <c r="K99" s="237" t="str">
        <f>IF(OR(COUNTIF(L99:P99,"未確認")&gt;0,COUNTIF(L99:P99,"~*")&gt;0),"※","")</f>
        <v/>
      </c>
      <c r="L99" s="258">
        <v>52</v>
      </c>
      <c r="M99" s="258">
        <v>46</v>
      </c>
      <c r="N99" s="258">
        <v>31</v>
      </c>
      <c r="O99" s="258">
        <v>46</v>
      </c>
      <c r="P99" s="258">
        <v>24</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IF(OR(COUNTIF(L101:P101,"未確認")&gt;0,COUNTIF(L101:P101,"~*")&gt;0),"※","")</f>
        <v/>
      </c>
      <c r="L101" s="258">
        <v>52</v>
      </c>
      <c r="M101" s="258">
        <v>46</v>
      </c>
      <c r="N101" s="258">
        <v>31</v>
      </c>
      <c r="O101" s="258">
        <v>46</v>
      </c>
      <c r="P101" s="258">
        <v>24</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IF(OR(COUNTIF(L101:P101,"未確認")&gt;0,COUNTIF(L101:P101,"~*")&gt;0),"※","")</f>
        <v/>
      </c>
      <c r="L102" s="258">
        <v>52</v>
      </c>
      <c r="M102" s="258">
        <v>46</v>
      </c>
      <c r="N102" s="258">
        <v>31</v>
      </c>
      <c r="O102" s="258">
        <v>46</v>
      </c>
      <c r="P102" s="258">
        <v>24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1060</v>
      </c>
      <c r="P118" s="66" t="s">
        <v>1063</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1064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1061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1054</v>
      </c>
      <c r="O121" s="98" t="s">
        <v>1058</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1055</v>
      </c>
      <c r="O122" s="98" t="s">
        <v>1055</v>
      </c>
      <c r="P122" s="98" t="s">
        <v>533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1056</v>
      </c>
      <c r="O123" s="98" t="s">
        <v>1059</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1060</v>
      </c>
      <c r="P129" s="66" t="s">
        <v>1063</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1064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1062</v>
      </c>
    </row>
    <row r="132" spans="1:22" s="83" customFormat="1" ht="34.5" customHeight="1">
      <c r="A132" s="244" t="s">
        <v>621</v>
      </c>
      <c r="B132" s="84"/>
      <c r="C132" s="295"/>
      <c r="D132" s="297"/>
      <c r="E132" s="320" t="s">
        <v>58</v>
      </c>
      <c r="F132" s="321"/>
      <c r="G132" s="321"/>
      <c r="H132" s="322"/>
      <c r="I132" s="389"/>
      <c r="J132" s="101"/>
      <c r="K132" s="102"/>
      <c r="L132" s="82">
        <v>52</v>
      </c>
      <c r="M132" s="82">
        <v>46</v>
      </c>
      <c r="N132" s="82">
        <v>31</v>
      </c>
      <c r="O132" s="82">
        <v>46</v>
      </c>
      <c r="P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1060</v>
      </c>
      <c r="P143" s="66" t="s">
        <v>1063</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1064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452</v>
      </c>
      <c r="K145" s="264" t="str">
        <f t="shared" ref="K145:K176" si="3">IF(OR(COUNTIF(L145:P145,"未確認")&gt;0,COUNTIF(L145:P145,"~*")&gt;0),"※","")</f>
        <v/>
      </c>
      <c r="L145" s="117">
        <v>135</v>
      </c>
      <c r="M145" s="117">
        <v>96</v>
      </c>
      <c r="N145" s="117">
        <v>121</v>
      </c>
      <c r="O145" s="117">
        <v>100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38</v>
      </c>
      <c r="K193" s="264" t="str">
        <f t="shared" si="5"/>
        <v/>
      </c>
      <c r="L193" s="117">
        <v>0</v>
      </c>
      <c r="M193" s="117">
        <v>38</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44</v>
      </c>
      <c r="K210" s="264" t="str">
        <f t="shared" si="7"/>
        <v/>
      </c>
      <c r="L210" s="117">
        <v>0</v>
      </c>
      <c r="M210" s="117">
        <v>0</v>
      </c>
      <c r="N210" s="117">
        <v>0</v>
      </c>
      <c r="O210" s="117">
        <v>0</v>
      </c>
      <c r="P210" s="117">
        <v>44</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1060</v>
      </c>
      <c r="P226" s="66" t="s">
        <v>1063</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1064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1060</v>
      </c>
      <c r="P234" s="66" t="s">
        <v>1063</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1064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1060</v>
      </c>
      <c r="P244" s="66" t="s">
        <v>1063</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1064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1060</v>
      </c>
      <c r="P253" s="66" t="s">
        <v>1063</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137" t="s">
        <v>1064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1060</v>
      </c>
      <c r="P263" s="66" t="s">
        <v>1063</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1064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18.3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115</v>
      </c>
      <c r="K269" s="81" t="str">
        <f t="shared" si="8"/>
        <v/>
      </c>
      <c r="L269" s="147">
        <v>28</v>
      </c>
      <c r="M269" s="147">
        <v>25</v>
      </c>
      <c r="N269" s="147">
        <v>16</v>
      </c>
      <c r="O269" s="147">
        <v>25</v>
      </c>
      <c r="P269" s="147">
        <v>21</v>
      </c>
    </row>
    <row r="270" spans="1:22" s="83" customFormat="1" ht="34.5" customHeight="1">
      <c r="A270" s="249" t="s">
        <v>725</v>
      </c>
      <c r="B270" s="120"/>
      <c r="C270" s="371"/>
      <c r="D270" s="371"/>
      <c r="E270" s="371"/>
      <c r="F270" s="371"/>
      <c r="G270" s="371" t="s">
        <v>148</v>
      </c>
      <c r="H270" s="371"/>
      <c r="I270" s="404"/>
      <c r="J270" s="266">
        <f t="shared" si="9"/>
        <v>15.1</v>
      </c>
      <c r="K270" s="81" t="str">
        <f t="shared" si="8"/>
        <v/>
      </c>
      <c r="L270" s="148">
        <v>2</v>
      </c>
      <c r="M270" s="148">
        <v>3.3</v>
      </c>
      <c r="N270" s="148">
        <v>3.8</v>
      </c>
      <c r="O270" s="148">
        <v>2.9</v>
      </c>
      <c r="P270" s="148">
        <v>3.1</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10</v>
      </c>
      <c r="K273" s="81" t="str">
        <f t="shared" si="8"/>
        <v/>
      </c>
      <c r="L273" s="147">
        <v>2</v>
      </c>
      <c r="M273" s="147">
        <v>2</v>
      </c>
      <c r="N273" s="147">
        <v>3</v>
      </c>
      <c r="O273" s="147">
        <v>2</v>
      </c>
      <c r="P273" s="147">
        <v>1</v>
      </c>
    </row>
    <row r="274" spans="1:16" s="83" customFormat="1" ht="34.5" customHeight="1">
      <c r="A274" s="249" t="s">
        <v>727</v>
      </c>
      <c r="B274" s="120"/>
      <c r="C274" s="372"/>
      <c r="D274" s="372"/>
      <c r="E274" s="372"/>
      <c r="F274" s="372"/>
      <c r="G274" s="371" t="s">
        <v>148</v>
      </c>
      <c r="H274" s="371"/>
      <c r="I274" s="404"/>
      <c r="J274" s="266">
        <f t="shared" si="9"/>
        <v>3.2</v>
      </c>
      <c r="K274" s="81" t="str">
        <f t="shared" si="8"/>
        <v/>
      </c>
      <c r="L274" s="148">
        <v>0.8</v>
      </c>
      <c r="M274" s="148">
        <v>0</v>
      </c>
      <c r="N274" s="148">
        <v>0</v>
      </c>
      <c r="O274" s="148">
        <v>1.6</v>
      </c>
      <c r="P274" s="148">
        <v>0.8</v>
      </c>
    </row>
    <row r="275" spans="1:16" s="83" customFormat="1" ht="34.5" customHeight="1">
      <c r="A275" s="249" t="s">
        <v>728</v>
      </c>
      <c r="B275" s="120"/>
      <c r="C275" s="371" t="s">
        <v>153</v>
      </c>
      <c r="D275" s="372"/>
      <c r="E275" s="372"/>
      <c r="F275" s="372"/>
      <c r="G275" s="371" t="s">
        <v>146</v>
      </c>
      <c r="H275" s="371"/>
      <c r="I275" s="404"/>
      <c r="J275" s="266">
        <f t="shared" si="9"/>
        <v>5</v>
      </c>
      <c r="K275" s="81" t="str">
        <f t="shared" si="8"/>
        <v/>
      </c>
      <c r="L275" s="147">
        <v>0</v>
      </c>
      <c r="M275" s="147">
        <v>0</v>
      </c>
      <c r="N275" s="147">
        <v>5</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3.2</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1.8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6</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2.6</v>
      </c>
      <c r="M298" s="148">
        <v>17.5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1.1000000000000001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1060</v>
      </c>
      <c r="P322" s="66" t="s">
        <v>1063</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1064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1060</v>
      </c>
      <c r="P342" s="66" t="s">
        <v>1063</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1064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1060</v>
      </c>
      <c r="P367" s="66" t="s">
        <v>1063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1064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1060</v>
      </c>
      <c r="P390" s="66" t="s">
        <v>1063</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1064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4744</v>
      </c>
      <c r="K392" s="81" t="str">
        <f t="shared" ref="K392:K397" si="12">IF(OR(COUNTIF(L392:P392,"未確認")&gt;0,COUNTIF(L392:P392,"~*")&gt;0),"※","")</f>
        <v/>
      </c>
      <c r="L392" s="147">
        <v>1214</v>
      </c>
      <c r="M392" s="147">
        <v>1310</v>
      </c>
      <c r="N392" s="147">
        <v>1103</v>
      </c>
      <c r="O392" s="147">
        <v>883</v>
      </c>
      <c r="P392" s="147">
        <v>234</v>
      </c>
    </row>
    <row r="393" spans="1:22" s="83" customFormat="1" ht="34.5" customHeight="1">
      <c r="A393" s="249" t="s">
        <v>773</v>
      </c>
      <c r="B393" s="84"/>
      <c r="C393" s="370"/>
      <c r="D393" s="380"/>
      <c r="E393" s="320" t="s">
        <v>224</v>
      </c>
      <c r="F393" s="321"/>
      <c r="G393" s="321"/>
      <c r="H393" s="322"/>
      <c r="I393" s="343"/>
      <c r="J393" s="140">
        <f t="shared" si="11"/>
        <v>2187</v>
      </c>
      <c r="K393" s="81" t="str">
        <f t="shared" si="12"/>
        <v/>
      </c>
      <c r="L393" s="147">
        <v>682</v>
      </c>
      <c r="M393" s="147">
        <v>323</v>
      </c>
      <c r="N393" s="147">
        <v>687</v>
      </c>
      <c r="O393" s="147">
        <v>301</v>
      </c>
      <c r="P393" s="147">
        <v>194</v>
      </c>
    </row>
    <row r="394" spans="1:22" s="83" customFormat="1" ht="34.5" customHeight="1">
      <c r="A394" s="250" t="s">
        <v>774</v>
      </c>
      <c r="B394" s="84"/>
      <c r="C394" s="370"/>
      <c r="D394" s="381"/>
      <c r="E394" s="320" t="s">
        <v>225</v>
      </c>
      <c r="F394" s="321"/>
      <c r="G394" s="321"/>
      <c r="H394" s="322"/>
      <c r="I394" s="343"/>
      <c r="J394" s="140">
        <f t="shared" si="11"/>
        <v>1514</v>
      </c>
      <c r="K394" s="81" t="str">
        <f t="shared" si="12"/>
        <v/>
      </c>
      <c r="L394" s="147">
        <v>206</v>
      </c>
      <c r="M394" s="147">
        <v>556</v>
      </c>
      <c r="N394" s="147">
        <v>301</v>
      </c>
      <c r="O394" s="147">
        <v>450</v>
      </c>
      <c r="P394" s="147">
        <v>1</v>
      </c>
    </row>
    <row r="395" spans="1:22" s="83" customFormat="1" ht="34.5" customHeight="1">
      <c r="A395" s="250" t="s">
        <v>775</v>
      </c>
      <c r="B395" s="84"/>
      <c r="C395" s="370"/>
      <c r="D395" s="382"/>
      <c r="E395" s="320" t="s">
        <v>226</v>
      </c>
      <c r="F395" s="321"/>
      <c r="G395" s="321"/>
      <c r="H395" s="322"/>
      <c r="I395" s="343"/>
      <c r="J395" s="140">
        <f t="shared" si="11"/>
        <v>1043</v>
      </c>
      <c r="K395" s="81" t="str">
        <f t="shared" si="12"/>
        <v/>
      </c>
      <c r="L395" s="147">
        <v>326</v>
      </c>
      <c r="M395" s="147">
        <v>431</v>
      </c>
      <c r="N395" s="147">
        <v>115</v>
      </c>
      <c r="O395" s="147">
        <v>132</v>
      </c>
      <c r="P395" s="147">
        <v>39</v>
      </c>
    </row>
    <row r="396" spans="1:22" s="83" customFormat="1" ht="34.5" customHeight="1">
      <c r="A396" s="250" t="s">
        <v>776</v>
      </c>
      <c r="B396" s="1"/>
      <c r="C396" s="370"/>
      <c r="D396" s="320" t="s">
        <v>227</v>
      </c>
      <c r="E396" s="321"/>
      <c r="F396" s="321"/>
      <c r="G396" s="321"/>
      <c r="H396" s="322"/>
      <c r="I396" s="343"/>
      <c r="J396" s="140">
        <f t="shared" si="11"/>
        <v>63716</v>
      </c>
      <c r="K396" s="81" t="str">
        <f t="shared" si="12"/>
        <v/>
      </c>
      <c r="L396" s="147">
        <v>16844</v>
      </c>
      <c r="M396" s="147">
        <v>14783</v>
      </c>
      <c r="N396" s="147">
        <v>10464</v>
      </c>
      <c r="O396" s="147">
        <v>15054</v>
      </c>
      <c r="P396" s="147">
        <v>6571</v>
      </c>
    </row>
    <row r="397" spans="1:22" s="83" customFormat="1" ht="34.5" customHeight="1">
      <c r="A397" s="250" t="s">
        <v>777</v>
      </c>
      <c r="B397" s="119"/>
      <c r="C397" s="370"/>
      <c r="D397" s="320" t="s">
        <v>228</v>
      </c>
      <c r="E397" s="321"/>
      <c r="F397" s="321"/>
      <c r="G397" s="321"/>
      <c r="H397" s="322"/>
      <c r="I397" s="344"/>
      <c r="J397" s="140">
        <f t="shared" si="11"/>
        <v>4753</v>
      </c>
      <c r="K397" s="81" t="str">
        <f t="shared" si="12"/>
        <v/>
      </c>
      <c r="L397" s="147">
        <v>1214</v>
      </c>
      <c r="M397" s="147">
        <v>1312</v>
      </c>
      <c r="N397" s="147">
        <v>1104</v>
      </c>
      <c r="O397" s="147">
        <v>889</v>
      </c>
      <c r="P397" s="147">
        <v>234</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1060</v>
      </c>
      <c r="P403" s="66" t="s">
        <v>1063</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1064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4744</v>
      </c>
      <c r="K405" s="81" t="str">
        <f t="shared" ref="K405:K422" si="14">IF(OR(COUNTIF(L405:P405,"未確認")&gt;0,COUNTIF(L405:P405,"~*")&gt;0),"※","")</f>
        <v/>
      </c>
      <c r="L405" s="147">
        <v>1214</v>
      </c>
      <c r="M405" s="147">
        <v>1310</v>
      </c>
      <c r="N405" s="147">
        <v>1103</v>
      </c>
      <c r="O405" s="147">
        <v>883</v>
      </c>
      <c r="P405" s="147">
        <v>234</v>
      </c>
    </row>
    <row r="406" spans="1:22" s="83" customFormat="1" ht="34.5" customHeight="1">
      <c r="A406" s="251" t="s">
        <v>779</v>
      </c>
      <c r="B406" s="119"/>
      <c r="C406" s="369"/>
      <c r="D406" s="375" t="s">
        <v>233</v>
      </c>
      <c r="E406" s="377" t="s">
        <v>234</v>
      </c>
      <c r="F406" s="378"/>
      <c r="G406" s="378"/>
      <c r="H406" s="379"/>
      <c r="I406" s="361"/>
      <c r="J406" s="140">
        <f t="shared" si="13"/>
        <v>329</v>
      </c>
      <c r="K406" s="81" t="str">
        <f t="shared" si="14"/>
        <v/>
      </c>
      <c r="L406" s="147">
        <v>78</v>
      </c>
      <c r="M406" s="147">
        <v>94</v>
      </c>
      <c r="N406" s="147">
        <v>36</v>
      </c>
      <c r="O406" s="147">
        <v>45</v>
      </c>
      <c r="P406" s="147">
        <v>76</v>
      </c>
    </row>
    <row r="407" spans="1:22" s="83" customFormat="1" ht="34.5" customHeight="1">
      <c r="A407" s="251" t="s">
        <v>780</v>
      </c>
      <c r="B407" s="119"/>
      <c r="C407" s="369"/>
      <c r="D407" s="369"/>
      <c r="E407" s="320" t="s">
        <v>235</v>
      </c>
      <c r="F407" s="321"/>
      <c r="G407" s="321"/>
      <c r="H407" s="322"/>
      <c r="I407" s="361"/>
      <c r="J407" s="140">
        <f t="shared" si="13"/>
        <v>3974</v>
      </c>
      <c r="K407" s="81" t="str">
        <f t="shared" si="14"/>
        <v/>
      </c>
      <c r="L407" s="147">
        <v>1058</v>
      </c>
      <c r="M407" s="147">
        <v>1100</v>
      </c>
      <c r="N407" s="147">
        <v>991</v>
      </c>
      <c r="O407" s="147">
        <v>722</v>
      </c>
      <c r="P407" s="147">
        <v>103</v>
      </c>
    </row>
    <row r="408" spans="1:22" s="83" customFormat="1" ht="34.5" customHeight="1">
      <c r="A408" s="251" t="s">
        <v>781</v>
      </c>
      <c r="B408" s="119"/>
      <c r="C408" s="369"/>
      <c r="D408" s="369"/>
      <c r="E408" s="320" t="s">
        <v>236</v>
      </c>
      <c r="F408" s="321"/>
      <c r="G408" s="321"/>
      <c r="H408" s="322"/>
      <c r="I408" s="361"/>
      <c r="J408" s="140">
        <f t="shared" si="13"/>
        <v>150</v>
      </c>
      <c r="K408" s="81" t="str">
        <f t="shared" si="14"/>
        <v/>
      </c>
      <c r="L408" s="147">
        <v>29</v>
      </c>
      <c r="M408" s="147">
        <v>27</v>
      </c>
      <c r="N408" s="147">
        <v>17</v>
      </c>
      <c r="O408" s="147">
        <v>29</v>
      </c>
      <c r="P408" s="147">
        <v>48</v>
      </c>
    </row>
    <row r="409" spans="1:22" s="83" customFormat="1" ht="34.5" customHeight="1">
      <c r="A409" s="251" t="s">
        <v>782</v>
      </c>
      <c r="B409" s="119"/>
      <c r="C409" s="369"/>
      <c r="D409" s="369"/>
      <c r="E409" s="317" t="s">
        <v>989</v>
      </c>
      <c r="F409" s="318"/>
      <c r="G409" s="318"/>
      <c r="H409" s="319"/>
      <c r="I409" s="361"/>
      <c r="J409" s="140">
        <f t="shared" si="13"/>
        <v>291</v>
      </c>
      <c r="K409" s="81" t="str">
        <f t="shared" si="14"/>
        <v/>
      </c>
      <c r="L409" s="147">
        <v>49</v>
      </c>
      <c r="M409" s="147">
        <v>89</v>
      </c>
      <c r="N409" s="147">
        <v>59</v>
      </c>
      <c r="O409" s="147">
        <v>87</v>
      </c>
      <c r="P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4752</v>
      </c>
      <c r="K413" s="81" t="str">
        <f t="shared" si="14"/>
        <v/>
      </c>
      <c r="L413" s="147">
        <v>1213</v>
      </c>
      <c r="M413" s="147">
        <v>1312</v>
      </c>
      <c r="N413" s="147">
        <v>1104</v>
      </c>
      <c r="O413" s="147">
        <v>889</v>
      </c>
      <c r="P413" s="147">
        <v>234</v>
      </c>
    </row>
    <row r="414" spans="1:22" s="83" customFormat="1" ht="34.5" customHeight="1">
      <c r="A414" s="251" t="s">
        <v>787</v>
      </c>
      <c r="B414" s="119"/>
      <c r="C414" s="369"/>
      <c r="D414" s="375" t="s">
        <v>240</v>
      </c>
      <c r="E414" s="377" t="s">
        <v>241</v>
      </c>
      <c r="F414" s="378"/>
      <c r="G414" s="378"/>
      <c r="H414" s="379"/>
      <c r="I414" s="361"/>
      <c r="J414" s="140">
        <f t="shared" si="13"/>
        <v>344</v>
      </c>
      <c r="K414" s="81" t="str">
        <f t="shared" si="14"/>
        <v/>
      </c>
      <c r="L414" s="147">
        <v>98</v>
      </c>
      <c r="M414" s="147">
        <v>84</v>
      </c>
      <c r="N414" s="147">
        <v>66</v>
      </c>
      <c r="O414" s="147">
        <v>87</v>
      </c>
      <c r="P414" s="147">
        <v>9</v>
      </c>
    </row>
    <row r="415" spans="1:22" s="83" customFormat="1" ht="34.5" customHeight="1">
      <c r="A415" s="251" t="s">
        <v>788</v>
      </c>
      <c r="B415" s="119"/>
      <c r="C415" s="369"/>
      <c r="D415" s="369"/>
      <c r="E415" s="320" t="s">
        <v>242</v>
      </c>
      <c r="F415" s="321"/>
      <c r="G415" s="321"/>
      <c r="H415" s="322"/>
      <c r="I415" s="361"/>
      <c r="J415" s="140">
        <f t="shared" si="13"/>
        <v>3708</v>
      </c>
      <c r="K415" s="81" t="str">
        <f t="shared" si="14"/>
        <v/>
      </c>
      <c r="L415" s="147">
        <v>1022</v>
      </c>
      <c r="M415" s="147">
        <v>1063</v>
      </c>
      <c r="N415" s="147">
        <v>953</v>
      </c>
      <c r="O415" s="147">
        <v>627</v>
      </c>
      <c r="P415" s="147">
        <v>43</v>
      </c>
    </row>
    <row r="416" spans="1:22" s="83" customFormat="1" ht="34.5" customHeight="1">
      <c r="A416" s="251" t="s">
        <v>789</v>
      </c>
      <c r="B416" s="119"/>
      <c r="C416" s="369"/>
      <c r="D416" s="369"/>
      <c r="E416" s="320" t="s">
        <v>243</v>
      </c>
      <c r="F416" s="321"/>
      <c r="G416" s="321"/>
      <c r="H416" s="322"/>
      <c r="I416" s="361"/>
      <c r="J416" s="140">
        <f t="shared" si="13"/>
        <v>145</v>
      </c>
      <c r="K416" s="81" t="str">
        <f t="shared" si="14"/>
        <v/>
      </c>
      <c r="L416" s="147">
        <v>40</v>
      </c>
      <c r="M416" s="147">
        <v>48</v>
      </c>
      <c r="N416" s="147">
        <v>21</v>
      </c>
      <c r="O416" s="147">
        <v>35</v>
      </c>
      <c r="P416" s="147">
        <v>1</v>
      </c>
    </row>
    <row r="417" spans="1:22" s="83" customFormat="1" ht="34.5" customHeight="1">
      <c r="A417" s="251" t="s">
        <v>790</v>
      </c>
      <c r="B417" s="119"/>
      <c r="C417" s="369"/>
      <c r="D417" s="369"/>
      <c r="E417" s="320" t="s">
        <v>244</v>
      </c>
      <c r="F417" s="321"/>
      <c r="G417" s="321"/>
      <c r="H417" s="322"/>
      <c r="I417" s="361"/>
      <c r="J417" s="140">
        <f t="shared" si="13"/>
        <v>56</v>
      </c>
      <c r="K417" s="81" t="str">
        <f t="shared" si="14"/>
        <v/>
      </c>
      <c r="L417" s="147">
        <v>7</v>
      </c>
      <c r="M417" s="147">
        <v>23</v>
      </c>
      <c r="N417" s="147">
        <v>7</v>
      </c>
      <c r="O417" s="147">
        <v>19</v>
      </c>
      <c r="P417" s="147">
        <v>0</v>
      </c>
    </row>
    <row r="418" spans="1:22" s="83" customFormat="1" ht="34.5" customHeight="1">
      <c r="A418" s="251" t="s">
        <v>791</v>
      </c>
      <c r="B418" s="119"/>
      <c r="C418" s="369"/>
      <c r="D418" s="369"/>
      <c r="E418" s="320" t="s">
        <v>245</v>
      </c>
      <c r="F418" s="321"/>
      <c r="G418" s="321"/>
      <c r="H418" s="322"/>
      <c r="I418" s="361"/>
      <c r="J418" s="140">
        <f t="shared" si="13"/>
        <v>70</v>
      </c>
      <c r="K418" s="81" t="str">
        <f t="shared" si="14"/>
        <v/>
      </c>
      <c r="L418" s="147">
        <v>10</v>
      </c>
      <c r="M418" s="147">
        <v>22</v>
      </c>
      <c r="N418" s="147">
        <v>12</v>
      </c>
      <c r="O418" s="147">
        <v>24</v>
      </c>
      <c r="P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124</v>
      </c>
      <c r="K420" s="81" t="str">
        <f t="shared" si="14"/>
        <v/>
      </c>
      <c r="L420" s="147">
        <v>22</v>
      </c>
      <c r="M420" s="147">
        <v>35</v>
      </c>
      <c r="N420" s="147">
        <v>19</v>
      </c>
      <c r="O420" s="147">
        <v>46</v>
      </c>
      <c r="P420" s="147">
        <v>2</v>
      </c>
    </row>
    <row r="421" spans="1:22" s="83" customFormat="1" ht="34.5" customHeight="1">
      <c r="A421" s="251" t="s">
        <v>794</v>
      </c>
      <c r="B421" s="119"/>
      <c r="C421" s="369"/>
      <c r="D421" s="369"/>
      <c r="E421" s="320" t="s">
        <v>247</v>
      </c>
      <c r="F421" s="321"/>
      <c r="G421" s="321"/>
      <c r="H421" s="322"/>
      <c r="I421" s="361"/>
      <c r="J421" s="140">
        <f t="shared" si="13"/>
        <v>302</v>
      </c>
      <c r="K421" s="81" t="str">
        <f t="shared" si="14"/>
        <v/>
      </c>
      <c r="L421" s="147">
        <v>14</v>
      </c>
      <c r="M421" s="147">
        <v>36</v>
      </c>
      <c r="N421" s="147">
        <v>25</v>
      </c>
      <c r="O421" s="147">
        <v>50</v>
      </c>
      <c r="P421" s="147">
        <v>177</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1</v>
      </c>
      <c r="N422" s="147">
        <v>1</v>
      </c>
      <c r="O422" s="147">
        <v>1</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1060</v>
      </c>
      <c r="P428" s="66" t="s">
        <v>1063</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1064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4408</v>
      </c>
      <c r="K430" s="193" t="str">
        <f>IF(OR(COUNTIF(L430:P430,"未確認")&gt;0,COUNTIF(L430:P430,"~*")&gt;0),"※","")</f>
        <v/>
      </c>
      <c r="L430" s="147">
        <v>1115</v>
      </c>
      <c r="M430" s="147">
        <v>1228</v>
      </c>
      <c r="N430" s="147">
        <v>1038</v>
      </c>
      <c r="O430" s="147">
        <v>802</v>
      </c>
      <c r="P430" s="147">
        <v>225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362</v>
      </c>
      <c r="K432" s="193" t="str">
        <f>IF(OR(COUNTIF(L432:P432,"未確認")&gt;0,COUNTIF(L432:P432,"~*")&gt;0),"※","")</f>
        <v/>
      </c>
      <c r="L432" s="147">
        <v>57</v>
      </c>
      <c r="M432" s="147">
        <v>100</v>
      </c>
      <c r="N432" s="147">
        <v>76</v>
      </c>
      <c r="O432" s="147">
        <v>91</v>
      </c>
      <c r="P432" s="147">
        <v>38</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4046</v>
      </c>
      <c r="K433" s="193" t="str">
        <f>IF(OR(COUNTIF(L433:P433,"未確認")&gt;0,COUNTIF(L433:P433,"~*")&gt;0),"※","")</f>
        <v/>
      </c>
      <c r="L433" s="147">
        <v>1058</v>
      </c>
      <c r="M433" s="147">
        <v>1128</v>
      </c>
      <c r="N433" s="147">
        <v>962</v>
      </c>
      <c r="O433" s="147">
        <v>711</v>
      </c>
      <c r="P433" s="147">
        <v>187</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1060</v>
      </c>
      <c r="P441" s="66" t="s">
        <v>1063</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1064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1060</v>
      </c>
      <c r="P466" s="66" t="s">
        <v>1063</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1064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119</v>
      </c>
      <c r="K468" s="201" t="str">
        <f t="shared" ref="K468:K475" si="16">IF(OR(COUNTIF(L468:P468,"未確認")&gt;0,COUNTIF(L468:P468,"*")&gt;0),"※","")</f>
        <v>※</v>
      </c>
      <c r="L468" s="117">
        <v>49</v>
      </c>
      <c r="M468" s="117">
        <v>15</v>
      </c>
      <c r="N468" s="117">
        <v>55</v>
      </c>
      <c r="O468" s="117" t="s">
        <v>541</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19</v>
      </c>
      <c r="K470" s="201" t="str">
        <f t="shared" si="16"/>
        <v/>
      </c>
      <c r="L470" s="117">
        <v>19</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13</v>
      </c>
      <c r="K472" s="201" t="str">
        <f t="shared" si="16"/>
        <v/>
      </c>
      <c r="L472" s="117">
        <v>0</v>
      </c>
      <c r="M472" s="117">
        <v>0</v>
      </c>
      <c r="N472" s="117">
        <v>13</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t="s">
        <v>541</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35</v>
      </c>
      <c r="K477" s="201" t="str">
        <f t="shared" ref="K477:K496" si="18">IF(OR(COUNTIF(L477:P477,"未確認")&gt;0,COUNTIF(L477:P477,"*")&gt;0),"※","")</f>
        <v>※</v>
      </c>
      <c r="L477" s="117">
        <v>22</v>
      </c>
      <c r="M477" s="117">
        <v>13</v>
      </c>
      <c r="N477" s="117" t="s">
        <v>541</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39</v>
      </c>
      <c r="K479" s="201" t="str">
        <f t="shared" si="18"/>
        <v/>
      </c>
      <c r="L479" s="117">
        <v>0</v>
      </c>
      <c r="M479" s="117">
        <v>0</v>
      </c>
      <c r="N479" s="117">
        <v>39</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59</v>
      </c>
      <c r="K481" s="201" t="str">
        <f t="shared" si="18"/>
        <v/>
      </c>
      <c r="L481" s="117">
        <v>30</v>
      </c>
      <c r="M481" s="117">
        <v>0</v>
      </c>
      <c r="N481" s="117">
        <v>29</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
      </c>
      <c r="L483" s="117">
        <v>13</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11</v>
      </c>
      <c r="K490" s="201" t="str">
        <f t="shared" si="18"/>
        <v/>
      </c>
      <c r="L490" s="117">
        <v>11</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32</v>
      </c>
      <c r="K492" s="201" t="str">
        <f t="shared" si="18"/>
        <v/>
      </c>
      <c r="L492" s="117">
        <v>0</v>
      </c>
      <c r="M492" s="117">
        <v>0</v>
      </c>
      <c r="N492" s="117">
        <v>32</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34</v>
      </c>
      <c r="K496" s="201" t="str">
        <f t="shared" si="18"/>
        <v/>
      </c>
      <c r="L496" s="117">
        <v>11</v>
      </c>
      <c r="M496" s="117">
        <v>0</v>
      </c>
      <c r="N496" s="117">
        <v>23</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1060</v>
      </c>
      <c r="P502" s="66" t="s">
        <v>1063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1064</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67</v>
      </c>
      <c r="K505" s="201" t="str">
        <f t="shared" si="21"/>
        <v>※</v>
      </c>
      <c r="L505" s="117">
        <v>19</v>
      </c>
      <c r="M505" s="117">
        <v>15</v>
      </c>
      <c r="N505" s="117">
        <v>33</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v>
      </c>
      <c r="L508" s="117" t="s">
        <v>541</v>
      </c>
      <c r="M508" s="117">
        <v>0</v>
      </c>
      <c r="N508" s="117" t="s">
        <v>541</v>
      </c>
      <c r="O508" s="117">
        <v>12</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t="s">
        <v>541</v>
      </c>
      <c r="P509" s="117">
        <v>0</v>
      </c>
    </row>
    <row r="510" spans="1:22" s="118" customFormat="1" ht="70" customHeight="1">
      <c r="A510" s="252" t="s">
        <v>840</v>
      </c>
      <c r="B510" s="204"/>
      <c r="C510" s="320" t="s">
        <v>320</v>
      </c>
      <c r="D510" s="321"/>
      <c r="E510" s="321"/>
      <c r="F510" s="321"/>
      <c r="G510" s="321"/>
      <c r="H510" s="322"/>
      <c r="I510" s="122" t="s">
        <v>321</v>
      </c>
      <c r="J510" s="116">
        <f t="shared" si="20"/>
        <v>10</v>
      </c>
      <c r="K510" s="201" t="str">
        <f t="shared" si="21"/>
        <v>※</v>
      </c>
      <c r="L510" s="117" t="s">
        <v>541</v>
      </c>
      <c r="M510" s="117">
        <v>0</v>
      </c>
      <c r="N510" s="117">
        <v>0</v>
      </c>
      <c r="O510" s="117">
        <v>10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1060</v>
      </c>
      <c r="P514" s="66" t="s">
        <v>1063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1064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1060</v>
      </c>
      <c r="P520" s="66" t="s">
        <v>1063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1064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1060</v>
      </c>
      <c r="P525" s="66" t="s">
        <v>1063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1064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1060</v>
      </c>
      <c r="P530" s="66" t="s">
        <v>1063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1064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IF(SUM(L532:P532)=0,IF(COUNTIF(L532:P532,"未確認")&gt;0,"未確認",IF(COUNTIF(L532:P532,"~*")&gt;0,"*",SUM(L532:P532))),SUM(L532:P532))</f>
        <v>*</v>
      </c>
      <c r="K532" s="201" t="str">
        <f t="shared" ref="K532:K537" si="23">IF(OR(COUNTIF(L532:P532,"未確認")&gt;0,COUNTIF(L532:P532,"*")&gt;0),"※","")</f>
        <v>※</v>
      </c>
      <c r="L532" s="117" t="s">
        <v>541</v>
      </c>
      <c r="M532" s="117" t="s">
        <v>541</v>
      </c>
      <c r="N532" s="117" t="s">
        <v>541</v>
      </c>
      <c r="O532" s="117" t="s">
        <v>541</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v>0</v>
      </c>
      <c r="N534" s="117" t="s">
        <v>541</v>
      </c>
      <c r="O534" s="117" t="s">
        <v>541</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1060</v>
      </c>
      <c r="P543" s="66" t="s">
        <v>1063</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1064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32</v>
      </c>
      <c r="M560" s="211">
        <v>51.2</v>
      </c>
      <c r="N560" s="211">
        <v>38.6</v>
      </c>
      <c r="O560" s="211">
        <v>49.2</v>
      </c>
      <c r="P560" s="211">
        <v>55</v>
      </c>
    </row>
    <row r="561" spans="1:16" s="91" customFormat="1" ht="34.5" customHeight="1">
      <c r="A561" s="251" t="s">
        <v>871</v>
      </c>
      <c r="B561" s="119"/>
      <c r="C561" s="209"/>
      <c r="D561" s="331" t="s">
        <v>377</v>
      </c>
      <c r="E561" s="342"/>
      <c r="F561" s="342"/>
      <c r="G561" s="342"/>
      <c r="H561" s="332"/>
      <c r="I561" s="343"/>
      <c r="J561" s="207"/>
      <c r="K561" s="210"/>
      <c r="L561" s="211">
        <v>21.6</v>
      </c>
      <c r="M561" s="211">
        <v>24.7</v>
      </c>
      <c r="N561" s="211">
        <v>18.100000000000001</v>
      </c>
      <c r="O561" s="211">
        <v>30.4</v>
      </c>
      <c r="P561" s="211">
        <v>44.4</v>
      </c>
    </row>
    <row r="562" spans="1:16" s="91" customFormat="1" ht="34.5" customHeight="1">
      <c r="A562" s="251" t="s">
        <v>872</v>
      </c>
      <c r="B562" s="119"/>
      <c r="C562" s="209"/>
      <c r="D562" s="331" t="s">
        <v>992</v>
      </c>
      <c r="E562" s="342"/>
      <c r="F562" s="342"/>
      <c r="G562" s="342"/>
      <c r="H562" s="332"/>
      <c r="I562" s="343"/>
      <c r="J562" s="207"/>
      <c r="K562" s="210"/>
      <c r="L562" s="211">
        <v>19.3</v>
      </c>
      <c r="M562" s="211">
        <v>21.2</v>
      </c>
      <c r="N562" s="211">
        <v>17.3</v>
      </c>
      <c r="O562" s="211">
        <v>29</v>
      </c>
      <c r="P562" s="211">
        <v>38.700000000000003</v>
      </c>
    </row>
    <row r="563" spans="1:16" s="91" customFormat="1" ht="34.5" customHeight="1">
      <c r="A563" s="251" t="s">
        <v>873</v>
      </c>
      <c r="B563" s="119"/>
      <c r="C563" s="209"/>
      <c r="D563" s="331" t="s">
        <v>379</v>
      </c>
      <c r="E563" s="342"/>
      <c r="F563" s="342"/>
      <c r="G563" s="342"/>
      <c r="H563" s="332"/>
      <c r="I563" s="343"/>
      <c r="J563" s="207"/>
      <c r="K563" s="210"/>
      <c r="L563" s="211">
        <v>9.6999999999999993</v>
      </c>
      <c r="M563" s="211">
        <v>8.1</v>
      </c>
      <c r="N563" s="211">
        <v>5.9</v>
      </c>
      <c r="O563" s="211">
        <v>7.6</v>
      </c>
      <c r="P563" s="211">
        <v>28.1</v>
      </c>
    </row>
    <row r="564" spans="1:16" s="91" customFormat="1" ht="34.5" customHeight="1">
      <c r="A564" s="251" t="s">
        <v>874</v>
      </c>
      <c r="B564" s="119"/>
      <c r="C564" s="209"/>
      <c r="D564" s="331" t="s">
        <v>380</v>
      </c>
      <c r="E564" s="342"/>
      <c r="F564" s="342"/>
      <c r="G564" s="342"/>
      <c r="H564" s="332"/>
      <c r="I564" s="343"/>
      <c r="J564" s="207"/>
      <c r="K564" s="210"/>
      <c r="L564" s="211">
        <v>10.4</v>
      </c>
      <c r="M564" s="211">
        <v>0.5</v>
      </c>
      <c r="N564" s="211">
        <v>11.4</v>
      </c>
      <c r="O564" s="211">
        <v>0.2</v>
      </c>
      <c r="P564" s="211">
        <v>0</v>
      </c>
    </row>
    <row r="565" spans="1:16" s="91" customFormat="1" ht="34.5" customHeight="1">
      <c r="A565" s="251" t="s">
        <v>875</v>
      </c>
      <c r="B565" s="119"/>
      <c r="C565" s="280"/>
      <c r="D565" s="331" t="s">
        <v>869</v>
      </c>
      <c r="E565" s="342"/>
      <c r="F565" s="342"/>
      <c r="G565" s="342"/>
      <c r="H565" s="332"/>
      <c r="I565" s="343"/>
      <c r="J565" s="207"/>
      <c r="K565" s="210"/>
      <c r="L565" s="211">
        <v>7.3</v>
      </c>
      <c r="M565" s="211">
        <v>32.1</v>
      </c>
      <c r="N565" s="211">
        <v>16.8</v>
      </c>
      <c r="O565" s="211">
        <v>34.9</v>
      </c>
      <c r="P565" s="211">
        <v>36.200000000000003</v>
      </c>
    </row>
    <row r="566" spans="1:16" s="91" customFormat="1" ht="34.5" customHeight="1">
      <c r="A566" s="251" t="s">
        <v>876</v>
      </c>
      <c r="B566" s="119"/>
      <c r="C566" s="285"/>
      <c r="D566" s="331" t="s">
        <v>993</v>
      </c>
      <c r="E566" s="342"/>
      <c r="F566" s="342"/>
      <c r="G566" s="342"/>
      <c r="H566" s="332"/>
      <c r="I566" s="343"/>
      <c r="J566" s="213"/>
      <c r="K566" s="214"/>
      <c r="L566" s="211">
        <v>28.2</v>
      </c>
      <c r="M566" s="211">
        <v>39.700000000000003</v>
      </c>
      <c r="N566" s="211">
        <v>33.700000000000003</v>
      </c>
      <c r="O566" s="211">
        <v>44.4</v>
      </c>
      <c r="P566" s="211">
        <v>48.2</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1060</v>
      </c>
      <c r="P588" s="66" t="s">
        <v>1063</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1064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v>0</v>
      </c>
      <c r="N591" s="117" t="s">
        <v>541</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133</v>
      </c>
      <c r="K593" s="201" t="str">
        <f>IF(OR(COUNTIF(L593:P593,"未確認")&gt;0,COUNTIF(L593:P593,"*")&gt;0),"※","")</f>
        <v/>
      </c>
      <c r="L593" s="117">
        <v>10</v>
      </c>
      <c r="M593" s="117">
        <v>50</v>
      </c>
      <c r="N593" s="117">
        <v>30</v>
      </c>
      <c r="O593" s="117">
        <v>43</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t="s">
        <v>541</v>
      </c>
      <c r="N594" s="117" t="s">
        <v>541</v>
      </c>
      <c r="O594" s="117" t="s">
        <v>541</v>
      </c>
      <c r="P594" s="117">
        <v>0</v>
      </c>
    </row>
    <row r="595" spans="1:16" s="115" customFormat="1" ht="35.15" customHeight="1">
      <c r="A595" s="251" t="s">
        <v>895</v>
      </c>
      <c r="B595" s="84"/>
      <c r="C595" s="323" t="s">
        <v>994</v>
      </c>
      <c r="D595" s="324"/>
      <c r="E595" s="324"/>
      <c r="F595" s="324"/>
      <c r="G595" s="324"/>
      <c r="H595" s="325"/>
      <c r="I595" s="340" t="s">
        <v>397</v>
      </c>
      <c r="J595" s="140">
        <v>1157</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292</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1873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559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1425</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1060</v>
      </c>
      <c r="P611" s="66" t="s">
        <v>1063</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1064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98</v>
      </c>
      <c r="K614" s="201" t="str">
        <f t="shared" si="29"/>
        <v/>
      </c>
      <c r="L614" s="117">
        <v>33</v>
      </c>
      <c r="M614" s="117">
        <v>20</v>
      </c>
      <c r="N614" s="117">
        <v>18</v>
      </c>
      <c r="O614" s="117">
        <v>27</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t="s">
        <v>541</v>
      </c>
      <c r="O620" s="117" t="s">
        <v>541</v>
      </c>
      <c r="P620" s="117">
        <v>0</v>
      </c>
    </row>
    <row r="621" spans="1:22" s="118" customFormat="1" ht="84" customHeight="1">
      <c r="A621" s="252" t="s">
        <v>914</v>
      </c>
      <c r="B621" s="119"/>
      <c r="C621" s="317" t="s">
        <v>999</v>
      </c>
      <c r="D621" s="318"/>
      <c r="E621" s="318"/>
      <c r="F621" s="318"/>
      <c r="G621" s="318"/>
      <c r="H621" s="319"/>
      <c r="I621" s="122" t="s">
        <v>426</v>
      </c>
      <c r="J621" s="116">
        <f t="shared" si="28"/>
        <v>20</v>
      </c>
      <c r="K621" s="201" t="str">
        <f t="shared" si="29"/>
        <v>※</v>
      </c>
      <c r="L621" s="117">
        <v>10</v>
      </c>
      <c r="M621" s="117" t="s">
        <v>541</v>
      </c>
      <c r="N621" s="117">
        <v>10</v>
      </c>
      <c r="O621" s="117" t="s">
        <v>541</v>
      </c>
      <c r="P621" s="117">
        <v>0</v>
      </c>
    </row>
    <row r="622" spans="1:22" s="118" customFormat="1" ht="70" customHeight="1">
      <c r="A622" s="252" t="s">
        <v>915</v>
      </c>
      <c r="B622" s="119"/>
      <c r="C622" s="320" t="s">
        <v>427</v>
      </c>
      <c r="D622" s="321"/>
      <c r="E622" s="321"/>
      <c r="F622" s="321"/>
      <c r="G622" s="321"/>
      <c r="H622" s="322"/>
      <c r="I622" s="122" t="s">
        <v>428</v>
      </c>
      <c r="J622" s="116">
        <f t="shared" si="28"/>
        <v>193</v>
      </c>
      <c r="K622" s="201" t="str">
        <f t="shared" si="29"/>
        <v/>
      </c>
      <c r="L622" s="117">
        <v>62</v>
      </c>
      <c r="M622" s="117">
        <v>47</v>
      </c>
      <c r="N622" s="117">
        <v>42</v>
      </c>
      <c r="O622" s="117">
        <v>42</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1060</v>
      </c>
      <c r="P629" s="66" t="s">
        <v>1063</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1064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10</v>
      </c>
      <c r="K631" s="201" t="str">
        <f t="shared" ref="K631:K638" si="31">IF(OR(COUNTIF(L631:P631,"未確認")&gt;0,COUNTIF(L631:P631,"*")&gt;0),"※","")</f>
        <v>※</v>
      </c>
      <c r="L631" s="117">
        <v>10</v>
      </c>
      <c r="M631" s="117" t="s">
        <v>541</v>
      </c>
      <c r="N631" s="117">
        <v>0</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116</v>
      </c>
      <c r="K632" s="201" t="str">
        <f t="shared" si="31"/>
        <v/>
      </c>
      <c r="L632" s="117">
        <v>36</v>
      </c>
      <c r="M632" s="117">
        <v>20</v>
      </c>
      <c r="N632" s="117">
        <v>32</v>
      </c>
      <c r="O632" s="117">
        <v>28</v>
      </c>
      <c r="P632" s="117">
        <v>0</v>
      </c>
    </row>
    <row r="633" spans="1:22" s="118" customFormat="1" ht="56">
      <c r="A633" s="252" t="s">
        <v>919</v>
      </c>
      <c r="B633" s="119"/>
      <c r="C633" s="320" t="s">
        <v>436</v>
      </c>
      <c r="D633" s="321"/>
      <c r="E633" s="321"/>
      <c r="F633" s="321"/>
      <c r="G633" s="321"/>
      <c r="H633" s="322"/>
      <c r="I633" s="122" t="s">
        <v>437</v>
      </c>
      <c r="J633" s="116">
        <f t="shared" si="30"/>
        <v>66</v>
      </c>
      <c r="K633" s="201" t="str">
        <f t="shared" si="31"/>
        <v/>
      </c>
      <c r="L633" s="117">
        <v>11</v>
      </c>
      <c r="M633" s="117">
        <v>23</v>
      </c>
      <c r="N633" s="117">
        <v>14</v>
      </c>
      <c r="O633" s="117">
        <v>18</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21</v>
      </c>
      <c r="K635" s="201" t="str">
        <f t="shared" si="31"/>
        <v>※</v>
      </c>
      <c r="L635" s="117">
        <v>21</v>
      </c>
      <c r="M635" s="117" t="s">
        <v>541</v>
      </c>
      <c r="N635" s="117" t="s">
        <v>541</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1060</v>
      </c>
      <c r="P644" s="66" t="s">
        <v>1063</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1064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186</v>
      </c>
      <c r="K646" s="201" t="str">
        <f t="shared" ref="K646:K660" si="33">IF(OR(COUNTIF(L646:P646,"未確認")&gt;0,COUNTIF(L646:P646,"*")&gt;0),"※","")</f>
        <v/>
      </c>
      <c r="L646" s="117">
        <v>69</v>
      </c>
      <c r="M646" s="117">
        <v>40</v>
      </c>
      <c r="N646" s="117">
        <v>31</v>
      </c>
      <c r="O646" s="117">
        <v>46</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90</v>
      </c>
      <c r="K649" s="201" t="str">
        <f t="shared" si="33"/>
        <v/>
      </c>
      <c r="L649" s="117">
        <v>13</v>
      </c>
      <c r="M649" s="117">
        <v>28</v>
      </c>
      <c r="N649" s="117">
        <v>24</v>
      </c>
      <c r="O649" s="117">
        <v>25</v>
      </c>
      <c r="P649" s="117">
        <v>0</v>
      </c>
    </row>
    <row r="650" spans="1:22" s="118" customFormat="1" ht="84" customHeight="1">
      <c r="A650" s="252" t="s">
        <v>929</v>
      </c>
      <c r="B650" s="84"/>
      <c r="C650" s="295"/>
      <c r="D650" s="297"/>
      <c r="E650" s="320" t="s">
        <v>941</v>
      </c>
      <c r="F650" s="321"/>
      <c r="G650" s="321"/>
      <c r="H650" s="322"/>
      <c r="I650" s="122" t="s">
        <v>458</v>
      </c>
      <c r="J650" s="116">
        <f t="shared" si="32"/>
        <v>55</v>
      </c>
      <c r="K650" s="201" t="str">
        <f t="shared" si="33"/>
        <v>※</v>
      </c>
      <c r="L650" s="117">
        <v>55</v>
      </c>
      <c r="M650" s="117" t="s">
        <v>541</v>
      </c>
      <c r="N650" s="117" t="s">
        <v>541</v>
      </c>
      <c r="O650" s="117" t="s">
        <v>541</v>
      </c>
      <c r="P650" s="117">
        <v>0</v>
      </c>
    </row>
    <row r="651" spans="1:22" s="118" customFormat="1" ht="70" customHeight="1">
      <c r="A651" s="252" t="s">
        <v>930</v>
      </c>
      <c r="B651" s="84"/>
      <c r="C651" s="188"/>
      <c r="D651" s="221"/>
      <c r="E651" s="320" t="s">
        <v>942</v>
      </c>
      <c r="F651" s="321"/>
      <c r="G651" s="321"/>
      <c r="H651" s="322"/>
      <c r="I651" s="122" t="s">
        <v>460</v>
      </c>
      <c r="J651" s="116">
        <f t="shared" si="32"/>
        <v>39</v>
      </c>
      <c r="K651" s="201" t="str">
        <f t="shared" si="33"/>
        <v>※</v>
      </c>
      <c r="L651" s="117" t="s">
        <v>541</v>
      </c>
      <c r="M651" s="117">
        <v>11</v>
      </c>
      <c r="N651" s="117">
        <v>14</v>
      </c>
      <c r="O651" s="117">
        <v>14</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t="s">
        <v>541</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165</v>
      </c>
      <c r="K655" s="201" t="str">
        <f t="shared" si="33"/>
        <v/>
      </c>
      <c r="L655" s="117">
        <v>66</v>
      </c>
      <c r="M655" s="117">
        <v>36</v>
      </c>
      <c r="N655" s="117">
        <v>31</v>
      </c>
      <c r="O655" s="117">
        <v>32</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137</v>
      </c>
      <c r="K657" s="201" t="str">
        <f t="shared" si="33"/>
        <v/>
      </c>
      <c r="L657" s="117">
        <v>54</v>
      </c>
      <c r="M657" s="117">
        <v>30</v>
      </c>
      <c r="N657" s="117">
        <v>28</v>
      </c>
      <c r="O657" s="117">
        <v>25</v>
      </c>
      <c r="P657" s="117">
        <v>0</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v>
      </c>
      <c r="L658" s="117" t="s">
        <v>541</v>
      </c>
      <c r="M658" s="117">
        <v>0</v>
      </c>
      <c r="N658" s="117" t="s">
        <v>541</v>
      </c>
      <c r="O658" s="117">
        <v>14</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1060</v>
      </c>
      <c r="P665" s="66" t="s">
        <v>1063</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1064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1060</v>
      </c>
      <c r="P681" s="66" t="s">
        <v>1063</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1064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1060</v>
      </c>
      <c r="P691" s="66" t="s">
        <v>1063</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1064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t="s">
        <v>541</v>
      </c>
      <c r="M693" s="117" t="s">
        <v>541</v>
      </c>
      <c r="N693" s="117">
        <v>0</v>
      </c>
      <c r="O693" s="117" t="s">
        <v>541</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1060</v>
      </c>
      <c r="P704" s="66" t="s">
        <v>1063</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1064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IF(SUM(L706:P706)=0,IF(COUNTIF(L706:P706,"未確認")&gt;0,"未確認",IF(COUNTIF(L706:P706,"~*")&gt;0,"*",SUM(L706:P706))),SUM(L706:P706))</f>
        <v>*</v>
      </c>
      <c r="K706" s="201" t="str">
        <f>IF(OR(COUNTIF(L706:P706,"未確認")&gt;0,COUNTIF(L706:P706,"*")&gt;0),"※","")</f>
        <v>※</v>
      </c>
      <c r="L706" s="117" t="s">
        <v>541</v>
      </c>
      <c r="M706" s="117" t="s">
        <v>541</v>
      </c>
      <c r="N706" s="117" t="s">
        <v>541</v>
      </c>
      <c r="O706" s="117" t="s">
        <v>541</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t="s">
        <v>541</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DD6B2D-07DB-43BA-9EAF-F414947BD4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2019-12-23T01:25:43Z</dcterms:modified>
</cp:coreProperties>
</file>