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D8944DF3-CE2D-4E14-8306-21FA9E8269AA}"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<sst xmlns="http://schemas.openxmlformats.org/spreadsheetml/2006/main" count="2979" uniqueCount="1047">
  <si>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</si>
  <si>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</si>
  <si>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</si>
  <si>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</si>
  <si>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</si>
  <si>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</si>
  <si>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</si>
  <si>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</si>
  <si>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</si>
  <si>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</si>
  <si>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</si>
  <si>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</si>
  <si>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</si>
  <si>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</si>
  <si>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</si>
  <si>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</si>
  <si>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</si>
  <si>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</si>
  <si>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</si>
  <si>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</si>
  <si>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</si>
  <si>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</si>
  <si>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</si>
  <si>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</si>
  <si>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</si>
  <si>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</si>
  <si>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</si>
  <si>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</si>
  <si>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</si>
  <si>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</si>
  <si>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</si>
  <si>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</si>
  <si>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</si>
  <si>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</si>
  <si>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</si>
  <si>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</si>
  <si>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</si>
  <si>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</si>
  <si>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</si>
  <si>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</si>
  <si>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</si>
  <si>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</si>
  <si>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</si>
  <si>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</si>
  <si>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</si>
  <si>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</si>
  <si>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</si>
  <si>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</si>
  <si>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</si>
  <si>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</si>
  <si>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</si>
  <si>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</si>
  <si>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</si>
  <si>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</si>
  <si>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</si>
  <si>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</si>
  <si>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</si>
  <si>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</si>
  <si>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</si>
  <si>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</si>
  <si>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</si>
  <si>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</si>
  <si>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</si>
  <si>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</si>
  <si>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</si>
  <si>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</si>
  <si>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</si>
  <si>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</si>
  <si>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</si>
  <si>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</si>
  <si>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</si>
  <si>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</si>
  <si>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</si>
  <si>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</si>
  <si>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</si>
  <si>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</si>
  <si>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</si>
  <si>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</si>
  <si>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</si>
  <si>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</si>
  <si>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</si>
  <si>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</si>
  <si>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</si>
  <si>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</si>
  <si>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</si>
  <si>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</si>
  <si>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</si>
  <si>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</si>
  <si>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</si>
  <si>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</si>
  <si>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</si>
  <si>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</si>
  <si>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</si>
  <si>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</si>
  <si>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</si>
  <si>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</si>
  <si>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</si>
  <si>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</si>
  <si>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</si>
  <si>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</si>
  <si>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</si>
  <si>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</si>
  <si>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</si>
  <si>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</si>
  <si>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</si>
  <si>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</si>
  <si>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</si>
  <si>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</si>
  <si>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</si>
  <si>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</si>
  <si>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</si>
  <si>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</si>
  <si>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</si>
  <si>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</si>
  <si>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</si>
  <si>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</si>
  <si>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</si>
  <si>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</si>
  <si>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</si>
  <si>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</si>
  <si>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</si>
  <si>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</si>
  <si>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</si>
  <si>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</si>
  <si>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</si>
  <si>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</si>
  <si>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</si>
  <si>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</si>
  <si>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</si>
  <si>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</si>
  <si>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</si>
  <si>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</si>
  <si>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</si>
  <si>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</si>
  <si>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</si>
  <si>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</si>
  <si>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</si>
  <si>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</si>
  <si>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</si>
  <si>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</si>
  <si>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</si>
  <si>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</si>
  <si>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</si>
  <si>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</si>
  <si>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</si>
  <si>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</si>
  <si>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</si>
  <si>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</si>
  <si>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</si>
  <si>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</si>
  <si>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</si>
  <si>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</si>
  <si>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</si>
  <si>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</si>
  <si>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</si>
  <si>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</si>
  <si>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</si>
  <si>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</si>
  <si>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</si>
  <si>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</si>
  <si>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</si>
  <si>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</si>
  <si>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</si>
  <si>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</si>
  <si>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</si>
  <si>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</si>
  <si>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</si>
  <si>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</si>
  <si>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</si>
  <si>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</si>
  <si>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</si>
  <si>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</si>
  <si>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</si>
  <si>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</si>
  <si>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</si>
  <si>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</si>
  <si>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</si>
  <si>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</si>
  <si>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</si>
  <si>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</si>
  <si>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</si>
  <si>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</si>
  <si>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</si>
  <si>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</si>
  <si>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</si>
  <si>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</si>
  <si>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</si>
  <si>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</si>
  <si>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</si>
  <si>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</si>
  <si>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</si>
  <si>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</si>
  <si>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</si>
  <si>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</si>
  <si>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</si>
  <si>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</si>
  <si>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</si>
  <si>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</si>
  <si>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</si>
  <si>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</si>
  <si>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</si>
  <si>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</si>
  <si>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</si>
  <si>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</si>
  <si>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</si>
  <si>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</si>
  <si>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</si>
  <si>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</si>
  <si>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</si>
  <si>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</si>
  <si>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</si>
  <si>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</si>
  <si>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</si>
  <si>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</si>
  <si>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</si>
  <si>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</si>
  <si>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</si>
  <si>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</si>
  <si>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</si>
  <si>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</si>
  <si>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</si>
  <si>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</si>
  <si>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</si>
  <si>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</si>
  <si>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</si>
  <si>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</si>
  <si>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</si>
  <si>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</si>
  <si>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</si>
  <si>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</si>
  <si>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</si>
  <si>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</si>
  <si>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</si>
  <si>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</si>
  <si>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</si>
  <si>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</si>
  <si>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</si>
  <si>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</si>
  <si>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</si>
  <si>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</si>
  <si>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</si>
  <si>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</si>
  <si>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</si>
  <si>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</si>
  <si>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</si>
  <si>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</si>
  <si>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</si>
  <si>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</si>
  <si>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</si>
  <si>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</si>
  <si>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</si>
  <si>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</si>
  <si>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</si>
  <si>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</si>
  <si>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</si>
  <si>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</si>
  <si>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</si>
  <si>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</si>
  <si>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</si>
  <si>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</si>
  <si>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</si>
  <si>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</si>
  <si>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</si>
  <si>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</si>
  <si>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</si>
  <si>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</si>
  <si>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</si>
  <si>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</si>
  <si>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</si>
  <si>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</si>
  <si>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</si>
  <si>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</si>
  <si>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</si>
  <si>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</si>
  <si>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</si>
  <si>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</si>
  <si>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</si>
  <si>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</si>
  <si>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</si>
  <si>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</si>
  <si>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</si>
  <si>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</si>
  <si>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</si>
  <si>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</si>
  <si>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</si>
  <si>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</si>
  <si>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</si>
  <si>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</si>
  <si>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</si>
  <si>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</si>
  <si>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</si>
  <si>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</si>
  <si>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</si>
  <si>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</si>
  <si>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</si>
  <si>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</si>
  <si>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</si>
  <si>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</si>
  <si>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</si>
  <si>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</si>
  <si>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</si>
  <si>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</si>
  <si>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</si>
  <si>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</si>
  <si>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</si>
  <si>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</si>
  <si>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</si>
  <si>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</si>
  <si>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</si>
  <si>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</si>
  <si>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</si>
  <si>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</si>
  <si>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</si>
  <si>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</si>
  <si>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</si>
  <si>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</si>
  <si>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</si>
  <si>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</si>
  <si>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</si>
  <si>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</si>
  <si>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</si>
  <si>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</si>
  <si>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</si>
  <si>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</si>
  <si>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</si>
  <si>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</si>
  <si>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</si>
  <si>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</si>
  <si>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</si>
  <si>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</si>
  <si>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</si>
  <si>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</si>
  <si>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</si>
  <si>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</si>
  <si>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</si>
  <si>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</si>
  <si>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</si>
  <si>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</si>
  <si>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</si>
  <si>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</si>
  <si>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</si>
  <si>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</si>
  <si>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</si>
  <si>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</si>
  <si>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</si>
  <si>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</si>
  <si>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</si>
  <si>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</si>
  <si>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</si>
  <si>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</si>
  <si>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</si>
  <si>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</si>
  <si>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</si>
  <si>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</si>
  <si>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</si>
  <si>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</si>
  <si>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</si>
  <si>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</si>
  <si>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</si>
  <si>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</si>
  <si>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</si>
  <si>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</si>
  <si>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</si>
  <si>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</si>
  <si>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</si>
  <si>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</si>
  <si>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</si>
  <si>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</si>
  <si>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</si>
  <si>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</si>
  <si>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</si>
  <si>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</si>
  <si>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</si>
  <si>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</si>
  <si>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</si>
  <si>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</si>
  <si>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</si>
  <si>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</si>
  <si>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</si>
  <si>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</si>
  <si>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</si>
  <si>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</si>
  <si>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</si>
  <si>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</si>
  <si>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</si>
  <si>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</si>
  <si>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</si>
  <si>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</si>
  <si>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</si>
  <si>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</si>
  <si>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</si>
  <si>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</si>
  <si>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</si>
  <si>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</si>
  <si>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</si>
  <si>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</si>
  <si>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</si>
  <si>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</si>
  <si>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</si>
  <si>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</si>
  <si>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</si>
  <si>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</si>
  <si>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</si>
  <si>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</si>
  <si>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</si>
  <si>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</si>
  <si>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</si>
  <si>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</si>
  <si>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</si>
  <si>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</si>
  <si>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</si>
  <si>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</si>
  <si>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</si>
  <si>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</si>
  <si>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</si>
  <si>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</si>
  <si>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</si>
  <si>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</si>
  <si>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</si>
  <si>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</si>
  <si>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</si>
  <si>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</si>
  <si>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</si>
  <si>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</si>
  <si>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</si>
  <si>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</si>
  <si>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</si>
  <si>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</si>
  <si>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</si>
  <si>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</si>
  <si>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</si>
  <si>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</si>
  <si>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</si>
  <si>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</si>
  <si>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</si>
  <si>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</si>
  <si>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</si>
  <si>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</si>
  <si>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</si>
  <si>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</si>
  <si>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</si>
  <si>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</si>
  <si>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</si>
  <si>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</si>
  <si>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</si>
  <si>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</si>
  <si>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</si>
  <si>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</si>
  <si>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</si>
  <si>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</si>
  <si>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</si>
  <si>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</si>
  <si>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</si>
  <si>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</si>
  <si>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</si>
  <si>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</si>
  <si>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</si>
  <si>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</si>
  <si>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</si>
  <si>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</si>
  <si>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</si>
  <si>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</si>
  <si>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</si>
  <si>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</si>
  <si>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</si>
  <si>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</si>
  <si>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</si>
  <si>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</si>
  <si>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</si>
  <si>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</si>
  <si>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</si>
  <si>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</si>
  <si>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</si>
  <si>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</si>
  <si>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</si>
  <si>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</si>
  <si>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</si>
  <si>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</si>
  <si>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</si>
  <si>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</si>
  <si>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</si>
  <si>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</si>
  <si>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</si>
  <si>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</si>
  <si>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</si>
  <si>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</si>
  <si>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</si>
  <si>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</si>
  <si>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</si>
  <si>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</si>
  <si>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</si>
  <si>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</si>
  <si>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</si>
  <si>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</si>
  <si>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</si>
  <si>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</si>
  <si>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</si>
  <si>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</si>
  <si>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</si>
  <si>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</si>
  <si>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</si>
  <si>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</si>
  <si>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</si>
  <si>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</si>
  <si>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</si>
  <si>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</si>
  <si>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</si>
  <si>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</si>
  <si>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</si>
  <si>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</si>
  <si>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</si>
  <si>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</si>
  <si>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</si>
  <si>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</si>
  <si>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</si>
  <si>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</si>
  <si>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</si>
  <si>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</si>
  <si>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</si>
  <si>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</si>
  <si>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</si>
  <si>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</si>
  <si>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</si>
  <si>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</si>
  <si>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</si>
  <si>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</si>
  <si>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</si>
  <si>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</si>
  <si>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</si>
  <si>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</si>
  <si>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</si>
  <si>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</si>
  <si>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</si>
  <si>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</si>
  <si>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</si>
  <si>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</si>
  <si>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</si>
  <si>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</si>
  <si>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</si>
  <si>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</si>
  <si>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</si>
  <si>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</si>
  <si>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</si>
  <si>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</si>
  <si>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</si>
  <si>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</si>
  <si>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</si>
  <si>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</si>
  <si>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</si>
  <si>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</si>
  <si>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</si>
  <si>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</si>
  <si>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</si>
  <si>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</si>
  <si>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</si>
  <si>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</si>
  <si>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</si>
  <si>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</si>
  <si>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</si>
  <si>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</si>
  <si>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</si>
  <si>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</si>
  <si>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</si>
  <si>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</si>
  <si>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</si>
  <si>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</si>
  <si>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</si>
  <si>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</si>
  <si>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</si>
  <si>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</si>
  <si>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</si>
  <si>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</si>
  <si>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</si>
  <si>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</si>
  <si>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</si>
  <si>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</si>
  <si>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</si>
  <si>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</si>
  <si>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</si>
  <si>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</si>
  <si>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</si>
  <si>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</si>
  <si>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</si>
  <si>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</si>
  <si>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</si>
  <si>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</si>
  <si>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</si>
  <si>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</si>
  <si>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</si>
  <si>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</si>
  <si>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</si>
  <si>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</si>
  <si>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</si>
  <si>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</si>
  <si>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</si>
  <si>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</si>
  <si>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</si>
  <si>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</si>
  <si>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</si>
  <si>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</si>
  <si>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</si>
  <si>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</si>
  <si>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</si>
  <si>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</si>
  <si>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</si>
  <si>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</si>
  <si>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</si>
  <si>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</si>
  <si>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</si>
  <si>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</si>
  <si>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</si>
  <si>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</si>
  <si>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</si>
  <si>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</si>
  <si>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</si>
  <si>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</si>
  <si>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</si>
  <si>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</si>
  <si>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</si>
  <si>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</si>
  <si>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</si>
  <si>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</si>
  <si>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</si>
  <si>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</si>
  <si>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</si>
  <si>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</si>
  <si>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</si>
  <si>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</si>
  <si>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</si>
  <si>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</si>
  <si>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</si>
  <si>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</si>
  <si>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</si>
  <si>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</si>
  <si>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</si>
  <si>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</si>
  <si>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</si>
  <si>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</si>
  <si>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</si>
  <si>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</si>
  <si>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</si>
  <si>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</si>
  <si>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</si>
  <si>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</si>
  <si>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</si>
  <si>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</si>
  <si>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</si>
  <si>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</si>
  <si>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</si>
  <si>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</si>
  <si>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</si>
  <si>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</si>
  <si>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</si>
  <si>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</si>
  <si>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</si>
  <si>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</si>
  <si>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</si>
  <si>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</si>
  <si>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</si>
  <si>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</si>
  <si>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</si>
  <si>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</si>
  <si>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</si>
  <si>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</si>
  <si>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</si>
  <si>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</si>
  <si>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</si>
  <si>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</si>
  <si>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</si>
  <si>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</si>
  <si>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</si>
  <si>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</si>
  <si>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</si>
  <si>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</si>
  <si>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</si>
  <si>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</si>
  <si>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</si>
  <si>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</si>
  <si>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</si>
  <si>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</si>
  <si>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</si>
  <si>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</si>
  <si>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</si>
  <si>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</si>
  <si>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</si>
  <si>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</si>
  <si>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</si>
  <si>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</si>
  <si>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</si>
  <si>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</si>
  <si>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</si>
  <si>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</si>
  <si>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</si>
  <si>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</si>
  <si>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</si>
  <si>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</si>
  <si>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</si>
  <si>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</si>
  <si>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</si>
  <si>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</si>
  <si>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</si>
  <si>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</si>
  <si>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</si>
  <si>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</si>
  <si>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</si>
  <si>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</si>
  <si>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</si>
  <si>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</si>
  <si>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</si>
  <si>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</si>
  <si>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</si>
  <si>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</si>
  <si>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</si>
  <si>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</si>
  <si>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</si>
  <si>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</si>
  <si>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</si>
  <si>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</si>
  <si>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</si>
  <si>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</si>
  <si>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</si>
  <si>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</si>
  <si>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</si>
  <si>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</si>
  <si>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</si>
  <si>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</si>
  <si>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</si>
  <si>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</si>
  <si>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</si>
  <si>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</si>
  <si>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</si>
  <si>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</si>
  <si>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</si>
  <si>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</si>
  <si>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</si>
  <si>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</si>
  <si>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</si>
  <si>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</si>
  <si>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</si>
  <si>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</si>
  <si>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</si>
  <si>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</si>
  <si>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</si>
  <si>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</si>
  <si>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</si>
  <si>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</si>
  <si>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</si>
  <si>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</si>
  <si>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</si>
  <si>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</si>
  <si>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</si>
  <si>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</si>
  <si>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</si>
  <si>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</si>
  <si>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</si>
  <si>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</si>
  <si>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</si>
  <si>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</si>
  <si>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</si>
  <si>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</si>
  <si>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</si>
  <si>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</si>
  <si>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</si>
  <si>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</si>
  <si>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</si>
  <si>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</si>
  <si>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</si>
  <si>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</si>
  <si>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</si>
  <si>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</si>
  <si>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</si>
  <si>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</si>
  <si>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</si>
  <si>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</si>
  <si>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</si>
  <si>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</si>
  <si>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</si>
  <si>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</si>
  <si>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</si>
  <si>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</si>
  <si>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</si>
  <si>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</si>
  <si>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</si>
  <si>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</si>
  <si>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</si>
  <si>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</si>
  <si>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</si>
  <si>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</si>
  <si>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</si>
  <si>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</si>
  <si>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</si>
  <si>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</si>
  <si>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</si>
  <si>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</si>
  <si>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</si>
  <si>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</si>
  <si>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</si>
  <si>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</si>
  <si>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</si>
  <si>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</si>
  <si>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</si>
  <si>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</si>
  <si>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</si>
  <si>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</si>
  <si>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</si>
  <si>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</si>
  <si>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</si>
  <si>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</si>
  <si>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</si>
  <si>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</si>
  <si>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</si>
  <si>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</si>
  <si>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</si>
  <si>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</si>
  <si>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</si>
  <si>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</si>
  <si>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</si>
  <si>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</si>
  <si>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</si>
  <si>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</si>
  <si>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</si>
  <si>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</si>
  <si>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</si>
  <si>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</si>
  <si>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</si>
  <si>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</si>
  <si>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</si>
  <si>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</si>
  <si>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</si>
  <si>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</si>
  <si>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</si>
  <si>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</si>
  <si>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</si>
  <si>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</si>
  <si>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</si>
  <si>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</si>
  <si>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</si>
  <si>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</si>
  <si>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</si>
  <si>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</si>
  <si>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</si>
  <si>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</si>
  <si>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</si>
  <si>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</si>
  <si>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</si>
  <si>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</si>
  <si>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</si>
  <si>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</si>
  <si>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</si>
  <si>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</si>
  <si>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</si>
  <si>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</si>
  <si>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</si>
  <si>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</si>
  <si>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</si>
  <si>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</si>
  <si>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</si>
  <si>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</si>
  <si>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</si>
  <si>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</si>
  <si>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</si>
  <si>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</si>
  <si>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</si>
  <si>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</si>
  <si>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</si>
  <si>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</si>
  <si>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</si>
  <si>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</si>
  <si>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</si>
  <si>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</si>
  <si>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</si>
  <si>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</si>
  <si>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</si>
  <si>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</si>
  <si>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</si>
  <si>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</si>
  <si>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</si>
  <si>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</si>
  <si>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</si>
  <si>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</si>
  <si>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</si>
  <si>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</si>
  <si>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</si>
  <si>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</si>
  <si>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</si>
  <si>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</si>
  <si>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</si>
  <si>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</si>
  <si>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</si>
  <si>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</si>
  <si>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</si>
  <si>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</si>
  <si>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</si>
  <si>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</si>
  <si>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</si>
  <si>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</si>
  <si>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</si>
  <si>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</si>
  <si>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</si>
  <si>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</si>
  <si>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</si>
  <si>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</si>
  <si>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</si>
  <si>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</si>
  <si>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</si>
  <si>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</si>
  <si>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</si>
  <si>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</si>
  <si>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</si>
  <si>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</si>
  <si>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</si>
  <si>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</si>
  <si>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</si>
  <si>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</si>
  <si>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</si>
  <si>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</si>
  <si>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</si>
  <si>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</si>
  <si>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</si>
  <si>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</si>
  <si>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</si>
  <si>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</si>
  <si>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</si>
  <si>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</si>
  <si>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</si>
  <si>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</si>
  <si>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</si>
  <si>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</si>
  <si>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</si>
  <si>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</si>
  <si>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</si>
  <si>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</si>
  <si>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</si>
  <si>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</si>
  <si>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</si>
  <si>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</si>
  <si>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</si>
  <si>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</si>
  <si>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</si>
  <si>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</si>
  <si>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</si>
  <si>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</si>
  <si>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</si>
  <si>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</si>
  <si>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</si>
  <si>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</si>
  <si>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</si>
  <si>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</si>
  <si>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</si>
  <si>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</si>
  <si>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</si>
  <si>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</si>
  <si>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</si>
  <si>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</si>
  <si>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</si>
  <si>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</si>
  <si>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</si>
  <si>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</si>
  <si>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</si>
  <si>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</si>
  <si>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</si>
  <si>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</si>
  <si>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</si>
  <si>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</si>
  <si>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</si>
  <si>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</si>
  <si>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</si>
  <si>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</si>
  <si>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</si>
  <si>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</si>
  <si>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</si>
  <si>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</si>
  <si>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</si>
  <si>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</si>
  <si>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</si>
  <si>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</si>
  <si>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</si>
  <si>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</si>
  <si>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</si>
  <si>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</si>
  <si>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</si>
  <si>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</si>
  <si>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</si>
  <si>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</si>
  <si>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</si>
  <si>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</si>
  <si>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</si>
  <si>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</si>
  <si>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</si>
  <si>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</si>
  <si>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</si>
  <si>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</si>
  <si>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</si>
  <si>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</si>
  <si>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</si>
  <si>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</si>
  <si>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</si>
  <si>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</si>
  <si>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</si>
  <si>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</si>
  <si>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</si>
  <si>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</si>
  <si>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</si>
  <si>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</si>
  <si>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</si>
  <si>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</si>
  <si>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</si>
  <si>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</si>
  <si>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</si>
  <si>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</si>
  <si>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</si>
  <si>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</si>
  <si>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</si>
  <si>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</si>
  <si>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</si>
  <si>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</si>
  <si>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</si>
  <si>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</si>
  <si>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</si>
  <si>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</si>
  <si>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</si>
  <si>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</si>
  <si>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</si>
  <si>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</si>
  <si>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</si>
  <si>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</si>
  <si>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</si>
  <si>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</si>
  <si>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</si>
  <si>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</si>
  <si>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</si>
  <si>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</si>
  <si>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</si>
  <si>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</si>
  <si>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</si>
  <si>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</si>
  <si>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</si>
  <si>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医療法人社団斐庵会　鷲田病院</t>
    <phoneticPr fontId="3"/>
  </si>
  <si>
    <t>〒661-0024 尼崎市三反田町２－１６－１８</t>
    <phoneticPr fontId="3"/>
  </si>
  <si>
    <t>〇</t>
  </si>
  <si>
    <t>医療法人</t>
  </si>
  <si>
    <t>内科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</si>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</sst>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61</v>
      </c>
      <c r="K103" s="237" t="str">
        <f t="shared" si="1"/>
        <v/>
      </c>
      <c r="L103" s="258">
        <v>61</v>
      </c>
    </row>
    <row r="104" spans="1:22" s="83" customFormat="1" ht="34.5" customHeight="1">
      <c r="A104" s="244" t="s">
        <v>614</v>
      </c>
      <c r="B104" s="84"/>
      <c r="C104" s="395"/>
      <c r="D104" s="396"/>
      <c r="E104" s="427"/>
      <c r="F104" s="428"/>
      <c r="G104" s="319" t="s">
        <v>47</v>
      </c>
      <c r="H104" s="321"/>
      <c r="I104" s="419"/>
      <c r="J104" s="256">
        <f t="shared" si="0"/>
        <v>61</v>
      </c>
      <c r="K104" s="237" t="str">
        <f t="shared" si="1"/>
        <v/>
      </c>
      <c r="L104" s="258">
        <v>61</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61</v>
      </c>
      <c r="K106" s="237" t="str">
        <f t="shared" si="1"/>
        <v/>
      </c>
      <c r="L106" s="258">
        <v>61</v>
      </c>
    </row>
    <row r="107" spans="1:22" s="83" customFormat="1" ht="34.5" customHeight="1">
      <c r="A107" s="244" t="s">
        <v>614</v>
      </c>
      <c r="B107" s="84"/>
      <c r="C107" s="395"/>
      <c r="D107" s="396"/>
      <c r="E107" s="427"/>
      <c r="F107" s="428"/>
      <c r="G107" s="319" t="s">
        <v>47</v>
      </c>
      <c r="H107" s="321"/>
      <c r="I107" s="419"/>
      <c r="J107" s="256">
        <f t="shared" si="0"/>
        <v>61</v>
      </c>
      <c r="K107" s="237" t="str">
        <f t="shared" si="1"/>
        <v/>
      </c>
      <c r="L107" s="258">
        <v>61</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61</v>
      </c>
      <c r="K109" s="237" t="str">
        <f t="shared" si="1"/>
        <v/>
      </c>
      <c r="L109" s="258">
        <v>61</v>
      </c>
    </row>
    <row r="110" spans="1:22" s="83" customFormat="1" ht="34.5" customHeight="1">
      <c r="A110" s="244" t="s">
        <v>614</v>
      </c>
      <c r="B110" s="84"/>
      <c r="C110" s="395"/>
      <c r="D110" s="396"/>
      <c r="E110" s="431"/>
      <c r="F110" s="432"/>
      <c r="G110" s="316" t="s">
        <v>47</v>
      </c>
      <c r="H110" s="318"/>
      <c r="I110" s="419"/>
      <c r="J110" s="256">
        <f t="shared" si="0"/>
        <v>61</v>
      </c>
      <c r="K110" s="237" t="str">
        <f t="shared" si="1"/>
        <v/>
      </c>
      <c r="L110" s="258">
        <v>61</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61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62</v>
      </c>
      <c r="K157" s="264" t="str">
        <f t="shared" si="3"/>
        <v/>
      </c>
      <c r="L157" s="117">
        <v>62</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0.3</v>
      </c>
      <c r="K270" s="81" t="str">
        <f t="shared" si="8"/>
        <v/>
      </c>
      <c r="L270" s="148">
        <v>0.3</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0.3</v>
      </c>
      <c r="K272" s="81" t="str">
        <f t="shared" si="8"/>
        <v/>
      </c>
      <c r="L272" s="148">
        <v>0.3</v>
      </c>
    </row>
    <row r="273" spans="1:12" s="83" customFormat="1" ht="34.5" customHeight="1">
      <c r="A273" s="249" t="s">
        <v>727</v>
      </c>
      <c r="B273" s="120"/>
      <c r="C273" s="370" t="s">
        <v>152</v>
      </c>
      <c r="D273" s="371"/>
      <c r="E273" s="371"/>
      <c r="F273" s="371"/>
      <c r="G273" s="370" t="s">
        <v>146</v>
      </c>
      <c r="H273" s="370"/>
      <c r="I273" s="403"/>
      <c r="J273" s="266">
        <f t="shared" si="9"/>
        <v>16</v>
      </c>
      <c r="K273" s="81" t="str">
        <f t="shared" si="8"/>
        <v/>
      </c>
      <c r="L273" s="147">
        <v>16</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0.2</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v>
      </c>
      <c r="K392" s="81" t="str">
        <f t="shared" ref="K392:K397" si="11">IF(OR(COUNTIF(L392:L392,"未確認")&gt;0,COUNTIF(L392:L392,"~*")&gt;0),"※","")</f>
        <v/>
      </c>
      <c r="L392" s="147">
        <v>47</v>
      </c>
    </row>
    <row r="393" spans="1:22" s="83" customFormat="1" ht="34.5" customHeight="1">
      <c r="A393" s="249" t="s">
        <v>773</v>
      </c>
      <c r="B393" s="84"/>
      <c r="C393" s="369"/>
      <c r="D393" s="379"/>
      <c r="E393" s="319" t="s">
        <v>224</v>
      </c>
      <c r="F393" s="320"/>
      <c r="G393" s="320"/>
      <c r="H393" s="321"/>
      <c r="I393" s="342"/>
      <c r="J393" s="140">
        <f t="shared" si="10"/>
        <v>36</v>
      </c>
      <c r="K393" s="81" t="str">
        <f t="shared" si="11"/>
        <v/>
      </c>
      <c r="L393" s="147">
        <v>36</v>
      </c>
    </row>
    <row r="394" spans="1:22" s="83" customFormat="1" ht="34.5" customHeight="1">
      <c r="A394" s="250" t="s">
        <v>774</v>
      </c>
      <c r="B394" s="84"/>
      <c r="C394" s="369"/>
      <c r="D394" s="380"/>
      <c r="E394" s="319" t="s">
        <v>225</v>
      </c>
      <c r="F394" s="320"/>
      <c r="G394" s="320"/>
      <c r="H394" s="321"/>
      <c r="I394" s="342"/>
      <c r="J394" s="140">
        <f t="shared" si="10"/>
        <v>2</v>
      </c>
      <c r="K394" s="81" t="str">
        <f t="shared" si="11"/>
        <v/>
      </c>
      <c r="L394" s="147">
        <v>2</v>
      </c>
    </row>
    <row r="395" spans="1:22" s="83" customFormat="1" ht="34.5" customHeight="1">
      <c r="A395" s="250" t="s">
        <v>775</v>
      </c>
      <c r="B395" s="84"/>
      <c r="C395" s="369"/>
      <c r="D395" s="381"/>
      <c r="E395" s="319" t="s">
        <v>226</v>
      </c>
      <c r="F395" s="320"/>
      <c r="G395" s="320"/>
      <c r="H395" s="321"/>
      <c r="I395" s="342"/>
      <c r="J395" s="140">
        <f t="shared" si="10"/>
        <v>9</v>
      </c>
      <c r="K395" s="81" t="str">
        <f t="shared" si="11"/>
        <v/>
      </c>
      <c r="L395" s="147">
        <v>9</v>
      </c>
    </row>
    <row r="396" spans="1:22" s="83" customFormat="1" ht="34.5" customHeight="1">
      <c r="A396" s="250" t="s">
        <v>776</v>
      </c>
      <c r="B396" s="1"/>
      <c r="C396" s="369"/>
      <c r="D396" s="319" t="s">
        <v>227</v>
      </c>
      <c r="E396" s="320"/>
      <c r="F396" s="320"/>
      <c r="G396" s="320"/>
      <c r="H396" s="321"/>
      <c r="I396" s="342"/>
      <c r="J396" s="140">
        <f t="shared" si="10"/>
        <v>21092</v>
      </c>
      <c r="K396" s="81" t="str">
        <f t="shared" si="11"/>
        <v/>
      </c>
      <c r="L396" s="147">
        <v>21092</v>
      </c>
    </row>
    <row r="397" spans="1:22" s="83" customFormat="1" ht="34.5" customHeight="1">
      <c r="A397" s="250" t="s">
        <v>777</v>
      </c>
      <c r="B397" s="119"/>
      <c r="C397" s="369"/>
      <c r="D397" s="319" t="s">
        <v>228</v>
      </c>
      <c r="E397" s="320"/>
      <c r="F397" s="320"/>
      <c r="G397" s="320"/>
      <c r="H397" s="321"/>
      <c r="I397" s="343"/>
      <c r="J397" s="140">
        <f t="shared" si="10"/>
        <v>49</v>
      </c>
      <c r="K397" s="81" t="str">
        <f t="shared" si="11"/>
        <v/>
      </c>
      <c r="L397" s="147">
        <v>49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v>
      </c>
      <c r="K405" s="81" t="str">
        <f t="shared" ref="K405:K422" si="13">IF(OR(COUNTIF(L405:L405,"未確認")&gt;0,COUNTIF(L405:L405,"~*")&gt;0),"※","")</f>
        <v/>
      </c>
      <c r="L405" s="147">
        <v>47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16</v>
      </c>
      <c r="K407" s="81" t="str">
        <f t="shared" si="13"/>
        <v/>
      </c>
      <c r="L407" s="147">
        <v>16</v>
      </c>
    </row>
    <row r="408" spans="1:22" s="83" customFormat="1" ht="34.5" customHeight="1">
      <c r="A408" s="251" t="s">
        <v>781</v>
      </c>
      <c r="B408" s="119"/>
      <c r="C408" s="368"/>
      <c r="D408" s="368"/>
      <c r="E408" s="319" t="s">
        <v>236</v>
      </c>
      <c r="F408" s="320"/>
      <c r="G408" s="320"/>
      <c r="H408" s="321"/>
      <c r="I408" s="360"/>
      <c r="J408" s="140">
        <f t="shared" si="12"/>
        <v>28</v>
      </c>
      <c r="K408" s="81" t="str">
        <f t="shared" si="13"/>
        <v/>
      </c>
      <c r="L408" s="147">
        <v>28</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49</v>
      </c>
      <c r="K413" s="81" t="str">
        <f t="shared" si="13"/>
        <v/>
      </c>
      <c r="L413" s="147">
        <v>49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9</v>
      </c>
      <c r="K415" s="81" t="str">
        <f t="shared" si="13"/>
        <v/>
      </c>
      <c r="L415" s="147">
        <v>9</v>
      </c>
    </row>
    <row r="416" spans="1:22" s="83" customFormat="1" ht="34.5" customHeight="1">
      <c r="A416" s="251" t="s">
        <v>789</v>
      </c>
      <c r="B416" s="119"/>
      <c r="C416" s="368"/>
      <c r="D416" s="368"/>
      <c r="E416" s="319" t="s">
        <v>243</v>
      </c>
      <c r="F416" s="320"/>
      <c r="G416" s="320"/>
      <c r="H416" s="321"/>
      <c r="I416" s="360"/>
      <c r="J416" s="140">
        <f t="shared" si="12"/>
        <v>5</v>
      </c>
      <c r="K416" s="81" t="str">
        <f t="shared" si="13"/>
        <v/>
      </c>
      <c r="L416" s="147">
        <v>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34</v>
      </c>
      <c r="K421" s="81" t="str">
        <f t="shared" si="13"/>
        <v/>
      </c>
      <c r="L421" s="147">
        <v>34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49</v>
      </c>
      <c r="K430" s="193" t="str">
        <f>IF(OR(COUNTIF(L430:L430,"未確認")&gt;0,COUNTIF(L430:L430,"~*")&gt;0),"※","")</f>
        <v/>
      </c>
      <c r="L430" s="147">
        <v>49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v>
      </c>
      <c r="K432" s="193" t="str">
        <f>IF(OR(COUNTIF(L432:L432,"未確認")&gt;0,COUNTIF(L432:L432,"~*")&gt;0),"※","")</f>
        <v/>
      </c>
      <c r="L432" s="147">
        <v>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39</v>
      </c>
      <c r="K433" s="193" t="str">
        <f>IF(OR(COUNTIF(L433:L433,"未確認")&gt;0,COUNTIF(L433:L433,"~*")&gt;0),"※","")</f>
        <v/>
      </c>
      <c r="L433" s="147">
        <v>39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v>
      </c>
      <c r="K434" s="193" t="str">
        <f>IF(OR(COUNTIF(L434:L434,"未確認")&gt;0,COUNTIF(L434:L434,"~*")&gt;0),"※","")</f>
        <v/>
      </c>
      <c r="L434" s="147">
        <v>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49</v>
      </c>
      <c r="K683" s="201" t="str">
        <f>IF(OR(COUNTIF(L683:L683,"未確認")&gt;0,COUNTIF(L683:L683,"*")&gt;0),"※","")</f>
        <v/>
      </c>
      <c r="L683" s="117">
        <v>49</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688F428-6A8E-42E9-8EF4-8B0EBA7C83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2019-12-23T01:25:36Z</dcterms:modified>
</cp:coreProperties>
</file>