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BD681D17-4103-4663-9740-C0BFF357A9D4}"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K105" i="1"/>
  <c r="J105" i="1"/>
  <c r="K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<sst xmlns="http://schemas.openxmlformats.org/spreadsheetml/2006/main" count="1237" uniqueCount="854">
  <si>
    <t>Q1_1_byouinmei</t>
  </si>
  <si>
    <t>木下病院</t>
  </si>
  <si>
    <t>〒670-0084　姫路市東辻井４－１－１２</t>
  </si>
  <si>
    <t>病棟の建築時期と構造</t>
  </si>
  <si>
    <t>建物情報＼病棟名</t>
  </si>
  <si>
    <t>一般病棟</t>
  </si>
  <si>
    <t>療養病棟</t>
  </si>
  <si>
    <t>様式１病院病棟票(1)</t>
  </si>
  <si>
    <t>建築時期</t>
  </si>
  <si>
    <t>1965</t>
  </si>
  <si>
    <t>1977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</si>
  <si>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</si>
  <si>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</si>
  <si>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</si>
  <si>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</si>
  <si>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</si>
  <si>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</si>
  <si>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</si>
  <si>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</si>
  <si>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</si>
  <si>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</si>
  <si>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</si>
  <si>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</si>
  <si>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</si>
  <si>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</si>
  <si>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</si>
  <si>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</si>
  <si>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</si>
  <si>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</si>
  <si>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</si>
  <si>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</si>
  <si>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</si>
  <si>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</si>
  <si>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</si>
  <si>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</si>
  <si>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</si>
  <si>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</si>
  <si>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</si>
  <si>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</si>
  <si>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</si>
  <si>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</si>
  <si>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</si>
  <si>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</si>
  <si>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</si>
  <si>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</si>
  <si>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</si>
  <si>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</si>
  <si>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</si>
  <si>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</si>
  <si>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</si>
  <si>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</si>
  <si>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</si>
  <si>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</si>
  <si>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</si>
  <si>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</si>
  <si>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</si>
  <si>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</si>
  <si>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</si>
  <si>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</si>
  <si>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</si>
  <si>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</si>
  <si>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</si>
  <si>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</si>
  <si>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</si>
  <si>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</si>
  <si>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</si>
  <si>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</si>
  <si>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</si>
  <si>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</si>
  <si>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</si>
  <si>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</si>
  <si>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</si>
  <si>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</si>
  <si>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</si>
  <si>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</si>
  <si>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</si>
  <si>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</si>
  <si>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</si>
  <si>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</si>
  <si>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</si>
  <si>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</si>
  <si>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</si>
  <si>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</si>
  <si>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</si>
  <si>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</si>
  <si>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</si>
  <si>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</si>
  <si>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</si>
  <si>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</si>
  <si>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</si>
  <si>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</si>
  <si>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</si>
  <si>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</si>
  <si>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</si>
  <si>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</si>
  <si>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</si>
  <si>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</si>
  <si>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令和６年７月より、療養病棟28床→21床に変更。また、その21床も休床中（休棟中）。看護スタッフ不足のため。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</si>
  <si>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</si>
  <si>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</si>
  <si>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</si>
  <si>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</si>
  <si>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</si>
  <si>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</si>
  <si>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</si>
  <si>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</si>
  <si>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</si>
  <si>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</si>
  <si>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</si>
  <si>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</si>
  <si>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</si>
  <si>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</si>
  <si>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</si>
  <si>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</si>
  <si>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</si>
  <si>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</si>
  <si>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</si>
  <si>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</si>
  <si>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</si>
  <si>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</si>
  <si>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</si>
  <si>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</si>
  <si>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</si>
  <si>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</si>
  <si>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</si>
  <si>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</si>
  <si>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</si>
  <si>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</si>
  <si>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</si>
  <si>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</si>
  <si>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</si>
  <si>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</si>
  <si>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</si>
  <si>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</si>
  <si>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</si>
  <si>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</si>
  <si>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</si>
  <si>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</si>
  <si>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</si>
  <si>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</si>
  <si>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</si>
  <si>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</si>
  <si>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</si>
  <si>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</si>
  <si>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</si>
  <si>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</si>
  <si>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</si>
  <si>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</si>
  <si>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</si>
  <si>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</si>
  <si>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</si>
  <si>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</si>
  <si>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</si>
  <si>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</si>
  <si>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</si>
  <si>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</si>
  <si>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</si>
  <si>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</si>
  <si>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</si>
  <si>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</si>
  <si>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</si>
  <si>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</si>
  <si>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</si>
  <si>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</si>
  <si>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</si>
  <si>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</si>
  <si>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</si>
  <si>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</si>
  <si>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</si>
  <si>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</si>
  <si>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</si>
  <si>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</si>
  <si>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</si>
  <si>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</si>
  <si>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</si>
  <si>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</si>
  <si>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</si>
  <si>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</si>
  <si>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</si>
  <si>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</si>
  <si>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</si>
  <si>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</si>
  <si>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</si>
  <si>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</si>
  <si>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</si>
  <si>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</si>
  <si>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</si>
  <si>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</si>
  <si>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</si>
  <si>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</si>
  <si>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</si>
  <si>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</si>
  <si>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</si>
  <si>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</si>
  <si>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</si>
  <si>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</si>
  <si>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</si>
  <si>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</si>
  <si>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</si>
  <si>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</si>
  <si>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</si>
  <si>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</si>
  <si>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</si>
  <si>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</si>
  <si>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</si>
  <si>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</si>
  <si>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</si>
  <si>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</si>
  <si>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</si>
  <si>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</si>
  <si>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</si>
  <si>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</si>
  <si>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</si>
  <si>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</si>
  <si>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</si>
  <si>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</si>
  <si>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</si>
  <si>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</si>
  <si>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</si>
  <si>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</si>
  <si>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</si>
  <si>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</si>
  <si>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</si>
  <si>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</si>
  <si>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</si>
  <si>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</si>
  <si>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</si>
  <si>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</si>
  <si>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</si>
  <si>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</si>
  <si>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</si>
  <si>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</si>
  <si>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</si>
  <si>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</si>
  <si>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</si>
  <si>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</si>
  <si>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</si>
  <si>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</si>
  <si>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</si>
  <si>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</si>
  <si>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</si>
  <si>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</si>
  <si>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</si>
  <si>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</si>
  <si>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</si>
  <si>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</si>
  <si>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</si>
  <si>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</si>
  <si>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</si>
  <si>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</si>
  <si>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</si>
  <si>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</si>
  <si>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</si>
  <si>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</si>
  <si>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</si>
  <si>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</si>
  <si>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</si>
  <si>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</si>
  <si>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</si>
  <si>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</si>
  <si>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</si>
  <si>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</si>
  <si>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</si>
  <si>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</si>
  <si>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</si>
  <si>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</si>
  <si>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</si>
  <si>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</si>
  <si>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</si>
  <si>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</si>
  <si>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</si>
  <si>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</si>
  <si>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</si>
  <si>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</si>
  <si>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</si>
  <si>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</si>
  <si>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</si>
  <si>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</si>
  <si>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</si>
  <si>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</si>
  <si>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</si>
  <si>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</si>
  <si>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</si>
  <si>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</si>
  <si>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</si>
  <si>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</si>
  <si>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</si>
  <si>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</si>
  <si>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</si>
  <si>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</si>
  <si>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</si>
  <si>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</si>
  <si>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</si>
  <si>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</si>
  <si>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</si>
  <si>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</si>
  <si>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</si>
  <si>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</si>
  <si>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</si>
  <si>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</si>
  <si>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</si>
  <si>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</si>
  <si>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</si>
  <si>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</si>
  <si>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</si>
  <si>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</si>
  <si>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</si>
  <si>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</si>
  <si>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</si>
  <si>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</si>
  <si>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</si>
  <si>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</si>
  <si>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</si>
  <si>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</si>
  <si>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</si>
  <si>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</si>
  <si>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</si>
  <si>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</si>
  <si>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</si>
  <si>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</si>
  <si>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</si>
  <si>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</si>
  <si>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</si>
  <si>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</si>
  <si>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</si>
  <si>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</si>
  <si>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</si>
  <si>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</si>
  <si>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</si>
  <si>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</si>
  <si>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</si>
  <si>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</si>
  <si>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</si>
  <si>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</si>
  <si>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</si>
  <si>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</si>
  <si>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</si>
  <si>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</si>
  <si>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</si>
  <si>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</si>
  <si>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</si>
  <si>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</si>
  <si>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</si>
  <si>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</si>
  <si>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</si>
  <si>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</si>
  <si>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</si>
  <si>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</si>
  <si>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</si>
  <si>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</si>
  <si>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</si>
  <si>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</si>
  <si>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</si>
  <si>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</si>
  <si>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</si>
  <si>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</si>
  <si>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</si>
  <si>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</si>
  <si>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</si>
  <si>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</si>
  <si>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</si>
  <si>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</si>
  <si>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</si>
  <si>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</si>
  <si>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</si>
  <si>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</si>
  <si>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</si>
  <si>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</si>
  <si>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</si>
  <si>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</si>
  <si>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</si>
  <si>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</si>
  <si>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</si>
  <si>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</si>
  <si>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</si>
  <si>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</si>
  <si>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</si>
  <si>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</si>
  <si>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</si>
  <si>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</si>
  <si>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</si>
  <si>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</si>
  <si>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</si>
  <si>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</si>
  <si>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</si>
  <si>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</si>
  <si>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</si>
  <si>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</si>
  <si>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</si>
  <si>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</si>
  <si>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</si>
  <si>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</si>
  <si>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</si>
  <si>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</si>
  <si>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</si>
  <si>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</si>
  <si>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</si>
  <si>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</si>
  <si>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</si>
  <si>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</si>
  <si>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</si>
  <si>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</si>
  <si>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</si>
  <si>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</si>
  <si>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</si>
  <si>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</si>
  <si>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</si>
  <si>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</si>
  <si>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</si>
  <si>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</si>
  <si>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</si>
  <si>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</si>
  <si>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</si>
  <si>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</si>
  <si>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</si>
  <si>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</si>
  <si>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</si>
  <si>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</si>
  <si>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</si>
  <si>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</si>
  <si>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</si>
  <si>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</si>
  <si>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</si>
  <si>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</si>
  <si>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</si>
  <si>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</si>
  <si>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</si>
  <si>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</si>
  <si>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</si>
  <si>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</si>
  <si>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</si>
  <si>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</si>
  <si>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</si>
  <si>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</si>
  <si>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</si>
  <si>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</si>
  <si>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</si>
  <si>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</si>
  <si>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</si>
  <si>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</si>
  <si>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</si>
  <si>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</si>
  <si>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</si>
  <si>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</si>
  <si>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</si>
  <si>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</si>
  <si>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</si>
  <si>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</si>
  <si>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</si>
  <si>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</si>
  <si>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</si>
  <si>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</si>
  <si>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</si>
  <si>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</si>
  <si>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</si>
  <si>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</si>
  <si>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</si>
  <si>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</si>
  <si>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</si>
  <si>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</si>
  <si>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</si>
  <si>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</si>
  <si>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</si>
  <si>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</si>
  <si>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</si>
  <si>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</si>
  <si>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</si>
  <si>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</si>
  <si>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</si>
  <si>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</si>
  <si>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</si>
  <si>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</si>
  <si>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</si>
  <si>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</si>
  <si>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</si>
  <si>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</si>
  <si>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</si>
  <si>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</si>
  <si>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</si>
  <si>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</si>
  <si>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</si>
  <si>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</si>
  <si>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</si>
  <si>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</si>
  <si>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</si>
  <si>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</si>
  <si>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</si>
  <si>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</si>
  <si>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</si>
  <si>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</si>
  <si>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</si>
  <si>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</si>
  <si>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</si>
  <si>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</si>
  <si>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</si>
  <si>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</si>
  <si>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</si>
  <si>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</si>
  <si>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</si>
  <si>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</si>
  <si>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</si>
  <si>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</si>
  <si>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</si>
  <si>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</si>
  <si>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</si>
  <si>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</si>
  <si>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</si>
  <si>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</si>
  <si>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</si>
  <si>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</si>
  <si>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</si>
  <si>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</si>
  <si>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</si>
  <si>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</si>
  <si>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</si>
  <si>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</si>
  <si>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</si>
  <si>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</si>
  <si>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</si>
  <si>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</si>
  <si>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</si>
  <si>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</si>
  <si>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</si>
  <si>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</si>
  <si>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</si>
  <si>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</si>
  <si>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</si>
  <si>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</si>
  <si>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</si>
  <si>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</si>
  <si>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</si>
  <si>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</si>
  <si>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</si>
  <si>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</si>
  <si>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</si>
  <si>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</si>
  <si>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</si>
  <si>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</si>
  <si>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</si>
  <si>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</si>
  <si>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</si>
  <si>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</si>
  <si>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</si>
  <si>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</si>
  <si>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</si>
  <si>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</si>
  <si>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</si>
  <si>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</si>
  <si>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</si>
  <si>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</si>
  <si>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</si>
  <si>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</si>
  <si>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</si>
  <si>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</si>
  <si>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</si>
  <si>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</si>
  <si>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</si>
  <si>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</si>
  <si>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</si>
  <si>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</si>
  <si>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</si>
  <si>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</si>
  <si>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</si>
  <si>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</si>
  <si>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</si>
  <si>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</si>
  <si>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</si>
  <si>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</si>
  <si>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</si>
  <si>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</si>
  <si>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</si>
  <si>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</si>
  <si>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</si>
  <si>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</si>
  <si>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</si>
  <si>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</si>
  <si>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</si>
  <si>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</si>
  <si>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</si>
  <si>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</si>
  <si>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</si>
  <si>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</si>
  <si>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</si>
  <si>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</si>
  <si>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</si>
  <si>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</si>
  <si>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</si>
  <si>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</si>
  <si>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</si>
  <si>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</si>
  <si>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</si>
  <si>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</si>
  <si>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</si>
  <si>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</si>
  <si>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</si>
  <si>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</si>
  <si>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</si>
  <si>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</si>
  <si>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</si>
  <si>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</si>
  <si>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</si>
  <si>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</si>
  <si>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</si>
  <si>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</si>
  <si>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</si>
  <si>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</si>
  <si>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</si>
  <si>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</si>
  <si>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</si>
  <si>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</si>
  <si>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</si>
  <si>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</si>
  <si>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</si>
  <si>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</si>
  <si>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</si>
  <si>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</si>
  <si>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</si>
  <si>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</si>
  <si>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</si>
  <si>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</si>
  <si>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</si>
  <si>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</si>
  <si>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</si>
  <si>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</si>
  <si>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</si>
  <si>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</si>
  <si>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</si>
  <si>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</si>
  <si>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</si>
  <si>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</si>
  <si>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</si>
  <si>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</si>
  <si>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</si>
  <si>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</si>
  <si>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</si>
  <si>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</si>
  <si>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</si>
  <si>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</si>
  <si>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</si>
  <si>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</si>
  <si>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</si>
  <si>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</si>
  <si>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</si>
  <si>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</si>
  <si>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</si>
  <si>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</si>
  <si>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</si>
  <si>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</si>
  <si>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</si>
  <si>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</si>
  <si>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</si>
  <si>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</si>
  <si>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</si>
  <si>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</si>
  <si>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</si>
  <si>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</si>
  <si>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</si>
  <si>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</si>
  <si>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</si>
  <si>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</si>
  <si>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</si>
  <si>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</si>
  <si>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</si>
  <si>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</si>
  <si>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</si>
  <si>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</si>
  <si>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</si>
  <si>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</si>
  <si>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</si>
  <si>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</si>
  <si>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</si>
  <si>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</si>
  <si>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</si>
  <si>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</si>
  <si>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</si>
  <si>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</si>
  <si>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</si>
  <si>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</si>
  <si>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</si>
  <si>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</si>
  <si>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</si>
  <si>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</si>
  <si>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</si>
  <si>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</si>
  <si>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</si>
  <si>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</si>
  <si>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</si>
  <si>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</si>
  <si>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</si>
  <si>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</si>
  <si>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</si>
  <si>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</si>
  <si>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</si>
  <si>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</si>
  <si>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</si>
  <si>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</si>
  <si>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</si>
  <si>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</si>
  <si>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</si>
  <si>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</si>
  <si>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</si>
  <si>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</si>
  <si>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</si>
  <si>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</si>
  <si>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</si>
  <si>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</si>
  <si>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</si>
  <si>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</si>
  <si>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</si>
  <si>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</si>
  <si>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</si>
  <si>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</si>
  <si>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</si>
  <si>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</si>
  <si>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</si>
  <si>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</si>
  <si>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</si>
  <si>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</si>
  <si>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</si>
  <si>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</si>
  <si>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</si>
  <si>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</si>
  <si>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</si>
  <si>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</si>
  <si>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</si>
  <si>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</si>
  <si>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</si>
  <si>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</si>
  <si>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</si>
  <si>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</si>
  <si>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</si>
  <si>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</si>
  <si>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</si>
  <si>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</si>
  <si>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</si>
  <si>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</si>
  <si>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</si>
  <si>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</si>
  <si>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</si>
  <si>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</si>
  <si>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</si>
  <si>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</si>
  <si>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</si>
  <si>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</si>
  <si>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</si>
  <si>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</si>
  <si>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</si>
  <si>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</si>
  <si>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</si>
  <si>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</si>
  <si>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</si>
  <si>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</si>
  <si>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</si>
  <si>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</si>
  <si>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</si>
  <si>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</si>
  <si>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</si>
  <si>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</si>
  <si>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</si>
  <si>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</si>
  <si>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</si>
  <si>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</si>
  <si>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</si>
  <si>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</si>
  <si>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</si>
  <si>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</si>
  <si>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</si>
  <si>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</si>
  <si>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</si>
  <si>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</si>
  <si>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</si>
  <si>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</si>
  <si>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</si>
  <si>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</si>
  <si>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</si>
  <si>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</si>
  <si>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</si>
  <si>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</si>
  <si>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</si>
  <si>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</si>
  <si>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</si>
  <si>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</si>
  <si>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</si>
  <si>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</si>
  <si>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</si>
  <si>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</si>
  <si>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</si>
  <si>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</si>
  <si>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</si>
  <si>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</si>
  <si>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</si>
  <si>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</si>
  <si>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</si>
  <si>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</si>
  <si>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</si>
  <si>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</si>
  <si>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</si>
  <si>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</si>
  <si>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</si>
  <si>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</si>
  <si>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</si>
  <si>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</si>
  <si>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</si>
  <si>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</si>
  <si>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</si>
  <si>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</si>
  <si>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</si>
  <si>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</si>
  <si>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</si>
  <si>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</si>
  <si>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</si>
  <si>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</si>
  <si>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</si>
  <si>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</si>
  <si>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</si>
  <si>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</si>
  <si>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</si>
  <si>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</si>
  <si>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</si>
  <si>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</si>
  <si>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</si>
  <si>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</si>
  <si>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</si>
  <si>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</si>
  <si>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</si>
  <si>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</si>
  <si>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</si>
  <si>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</si>
  <si>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</si>
  <si>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</si>
  <si>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</si>
  <si>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</si>
  <si>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</si>
  <si>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</si>
  <si>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</si>
  <si>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</si>
  <si>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</si>
  <si>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</si>
  <si>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</si>
  <si>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</si>
  <si>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</si>
  <si>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</si>
  <si>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</si>
  <si>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</si>
  <si>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</si>
  <si>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</si>
  <si>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</si>
  <si>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</si>
  <si>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</si>
  <si>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</si>
  <si>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</si>
  <si>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</si>
  <si>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</si>
  <si>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慢性期</t>
    <rPh sb="0" eb="3">
      <t>マンセイキ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</si>
</sst>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8" fillId="4" borderId="1" xfId="3" applyFont="1" applyFill="1" applyBorder="1" applyAlignment="1">
      <alignment horizontal="center"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2" fillId="0" borderId="0" xfId="1" applyAlignment="1">
      <alignment vertical="center"/>
    </xf>
    <xf numFmtId="0" fontId="12" fillId="0" borderId="0" xfId="1" applyAlignment="1">
      <alignment horizontal="lef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176" fontId="1" fillId="0" borderId="2" xfId="3" applyNumberFormat="1" applyFont="1" applyFill="1" applyBorder="1" applyAlignment="1">
      <alignment horizontal="right" vertical="center" shrinkToFit="1"/>
    </xf>
    <xf numFmtId="0" fontId="1" fillId="0" borderId="4" xfId="3" applyFont="1" applyFill="1" applyBorder="1" applyAlignment="1">
      <alignment horizontal="center" vertical="center" shrinkToFit="1"/>
    </xf>
    <xf numFmtId="176" fontId="1" fillId="0" borderId="1" xfId="3" applyNumberFormat="1" applyFont="1" applyFill="1" applyBorder="1" applyAlignment="1">
      <alignment horizontal="right" vertical="center" shrinkToFit="1"/>
    </xf>
    <xf numFmtId="176" fontId="1" fillId="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3">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40" zoomScaleNormal="40" workbookViewId="0">
      <selection activeCell="O16" sqref="O16"/>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8" customWidth="1"/>
    <col min="20" max="71" width="11.08984375" style="209" customWidth="1"/>
    <col min="72" max="72" width="9" style="209" customWidth="1"/>
    <col min="73" max="73" width="9" style="284" customWidth="1"/>
    <col min="74" max="74" width="9" style="209" customWidth="1"/>
    <col min="75" max="16384" width="9" style="209"/>
  </cols>
  <sheetData>
    <row r="1" spans="1:73">
      <c r="I1" s="7"/>
    </row>
    <row r="2" spans="1:73" ht="19">
      <c r="A2" s="132" t="s">
        <v>0</v>
      </c>
      <c r="B2" s="260" t="s">
        <v>1</v>
      </c>
      <c r="C2" s="257"/>
      <c r="D2" s="128"/>
      <c r="E2" s="128"/>
      <c r="F2" s="128"/>
      <c r="G2" s="128"/>
      <c r="H2" s="7"/>
    </row>
    <row r="3" spans="1:73">
      <c r="B3" s="259" t="s">
        <v>2</v>
      </c>
      <c r="C3" s="127"/>
      <c r="D3" s="129"/>
      <c r="E3" s="129"/>
      <c r="F3" s="129"/>
      <c r="G3" s="129"/>
      <c r="H3" s="8"/>
      <c r="I3" s="8"/>
    </row>
    <row r="4" spans="1:73">
      <c r="B4" s="418"/>
      <c r="C4" s="429"/>
      <c r="D4" s="429"/>
      <c r="E4" s="9"/>
      <c r="F4" s="9"/>
      <c r="G4" s="9"/>
      <c r="H4" s="10"/>
      <c r="I4" s="10"/>
    </row>
    <row r="5" spans="1:73">
      <c r="B5" s="168"/>
      <c r="C5" s="169"/>
      <c r="D5" s="169"/>
      <c r="E5" s="9"/>
      <c r="F5" s="9"/>
      <c r="G5" s="9"/>
      <c r="H5" s="10"/>
      <c r="I5" s="10"/>
    </row>
    <row r="6" spans="1:73">
      <c r="B6" s="168"/>
      <c r="C6" s="169"/>
      <c r="D6" s="169"/>
      <c r="E6" s="9"/>
      <c r="F6" s="9"/>
      <c r="G6" s="9"/>
      <c r="H6" s="10"/>
      <c r="I6" s="10"/>
    </row>
    <row r="7" spans="1:73">
      <c r="B7" s="12" t="s">
        <v>3</v>
      </c>
    </row>
    <row r="8" spans="1:73">
      <c r="B8" s="12"/>
    </row>
    <row r="9" spans="1:73" s="20" customFormat="1" ht="51" customHeight="1">
      <c r="A9" s="132"/>
      <c r="B9" s="14"/>
      <c r="C9" s="13"/>
      <c r="D9" s="13"/>
      <c r="E9" s="13"/>
      <c r="F9" s="13"/>
      <c r="G9" s="13"/>
      <c r="H9" s="8"/>
      <c r="I9" s="430" t="s">
        <v>4</v>
      </c>
      <c r="J9" s="430"/>
      <c r="K9" s="430"/>
      <c r="L9" s="261" t="s">
        <v>5</v>
      </c>
      <c r="M9" s="261" t="s">
        <v>6</v>
      </c>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3" t="s">
        <v>7</v>
      </c>
      <c r="B10" s="11"/>
      <c r="C10" s="13"/>
      <c r="D10" s="13"/>
      <c r="E10" s="13"/>
      <c r="F10" s="13"/>
      <c r="G10" s="13"/>
      <c r="H10" s="8"/>
      <c r="I10" s="431" t="s">
        <v>8</v>
      </c>
      <c r="J10" s="431"/>
      <c r="K10" s="431"/>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3" t="s">
        <v>7</v>
      </c>
      <c r="B11" s="15"/>
      <c r="C11" s="13"/>
      <c r="D11" s="13"/>
      <c r="E11" s="13"/>
      <c r="F11" s="13"/>
      <c r="G11" s="13"/>
      <c r="H11" s="8"/>
      <c r="I11" s="431" t="s">
        <v>11</v>
      </c>
      <c r="J11" s="431"/>
      <c r="K11" s="431"/>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row>
    <row r="13" spans="1:73">
      <c r="B13" s="11"/>
    </row>
    <row r="14" spans="1:73" s="20" customFormat="1">
      <c r="A14" s="132"/>
      <c r="B14" s="127" t="s">
        <v>13</v>
      </c>
      <c r="C14" s="13"/>
      <c r="D14" s="13"/>
      <c r="E14" s="13"/>
      <c r="F14" s="13"/>
      <c r="G14" s="13"/>
      <c r="H14" s="8"/>
      <c r="I14" s="8"/>
      <c r="J14" s="4"/>
      <c r="K14" s="5"/>
      <c r="L14" s="4"/>
      <c r="M14" s="4"/>
      <c r="N14" s="208"/>
      <c r="O14" s="208"/>
      <c r="P14" s="208"/>
      <c r="Q14" s="208"/>
      <c r="R14" s="208"/>
      <c r="S14" s="208"/>
      <c r="T14" s="209"/>
      <c r="BU14" s="285"/>
    </row>
    <row r="15" spans="1:73" s="20" customFormat="1">
      <c r="A15" s="132"/>
      <c r="B15" s="12"/>
      <c r="C15" s="12"/>
      <c r="D15" s="12"/>
      <c r="E15" s="12"/>
      <c r="F15" s="12"/>
      <c r="G15" s="12"/>
      <c r="H15" s="8"/>
      <c r="I15" s="8"/>
      <c r="J15" s="4"/>
      <c r="K15" s="5"/>
      <c r="L15" s="130"/>
      <c r="M15" s="130"/>
      <c r="N15" s="211"/>
      <c r="O15" s="208"/>
      <c r="P15" s="208"/>
      <c r="Q15" s="208"/>
      <c r="R15" s="208"/>
      <c r="S15" s="208"/>
      <c r="T15" s="209"/>
      <c r="BU15" s="285"/>
    </row>
    <row r="16" spans="1:73" s="20" customFormat="1" ht="51" customHeight="1">
      <c r="A16" s="132"/>
      <c r="B16" s="14"/>
      <c r="C16" s="13"/>
      <c r="D16" s="13"/>
      <c r="E16" s="13"/>
      <c r="F16" s="13"/>
      <c r="G16" s="13"/>
      <c r="H16" s="8"/>
      <c r="I16" s="430" t="s">
        <v>14</v>
      </c>
      <c r="J16" s="430"/>
      <c r="K16" s="430"/>
      <c r="L16" s="261" t="str">
        <f>IF(ISBLANK(L$9),"",L$9)</f>
        <v>一般病棟</v>
      </c>
      <c r="M16" s="261" t="str">
        <f>IF(ISBLANK(M$9),"",M$9)</f>
        <v>療養病棟</v>
      </c>
      <c r="N16" s="261" t="str">
        <f t="shared" ref="N16:BS16" si="0">IF(ISBLANK(N$9),"",N$9)</f>
        <v/>
      </c>
      <c r="O16" s="261" t="str">
        <f t="shared" si="0"/>
        <v/>
      </c>
      <c r="P16" s="261" t="str">
        <f t="shared" si="0"/>
        <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3" t="s">
        <v>7</v>
      </c>
      <c r="B17" s="11"/>
      <c r="C17" s="13"/>
      <c r="D17" s="13"/>
      <c r="E17" s="13"/>
      <c r="F17" s="13"/>
      <c r="G17" s="13"/>
      <c r="H17" s="8"/>
      <c r="I17" s="431" t="s">
        <v>15</v>
      </c>
      <c r="J17" s="431"/>
      <c r="K17" s="4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3" t="s">
        <v>7</v>
      </c>
      <c r="B18" s="15"/>
      <c r="C18" s="13"/>
      <c r="D18" s="13"/>
      <c r="E18" s="13"/>
      <c r="F18" s="13"/>
      <c r="G18" s="13"/>
      <c r="H18" s="8"/>
      <c r="I18" s="431" t="s">
        <v>16</v>
      </c>
      <c r="J18" s="431"/>
      <c r="K18" s="4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3" t="s">
        <v>7</v>
      </c>
      <c r="B19" s="15"/>
      <c r="C19" s="13"/>
      <c r="D19" s="13"/>
      <c r="E19" s="13"/>
      <c r="F19" s="13"/>
      <c r="G19" s="13"/>
      <c r="H19" s="8"/>
      <c r="I19" s="431" t="s">
        <v>17</v>
      </c>
      <c r="J19" s="431"/>
      <c r="K19" s="4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3" t="s">
        <v>7</v>
      </c>
      <c r="B20" s="11"/>
      <c r="C20" s="13"/>
      <c r="D20" s="13"/>
      <c r="E20" s="13"/>
      <c r="F20" s="13"/>
      <c r="G20" s="13"/>
      <c r="H20" s="8"/>
      <c r="I20" s="431" t="s">
        <v>19</v>
      </c>
      <c r="J20" s="431"/>
      <c r="K20" s="431"/>
      <c r="L20" s="17" t="s">
        <v>18</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3" t="s">
        <v>7</v>
      </c>
      <c r="B21" s="11"/>
      <c r="C21" s="13"/>
      <c r="D21" s="13"/>
      <c r="E21" s="13"/>
      <c r="F21" s="13"/>
      <c r="G21" s="13"/>
      <c r="H21" s="8"/>
      <c r="I21" s="431" t="s">
        <v>20</v>
      </c>
      <c r="J21" s="431"/>
      <c r="K21" s="431"/>
      <c r="L21" s="18"/>
      <c r="M21" s="17" t="s">
        <v>18</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3" t="s">
        <v>7</v>
      </c>
      <c r="B22" s="11"/>
      <c r="C22" s="13"/>
      <c r="D22" s="13"/>
      <c r="E22" s="13"/>
      <c r="F22" s="13"/>
      <c r="G22" s="13"/>
      <c r="H22" s="8"/>
      <c r="I22" s="431" t="s">
        <v>21</v>
      </c>
      <c r="J22" s="431"/>
      <c r="K22" s="4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2"/>
      <c r="B23" s="11"/>
      <c r="C23" s="2"/>
      <c r="D23" s="2"/>
      <c r="E23" s="2"/>
      <c r="F23" s="2"/>
      <c r="G23" s="19"/>
      <c r="H23" s="3"/>
      <c r="I23" s="3"/>
      <c r="J23" s="4"/>
      <c r="K23" s="5"/>
      <c r="L23" s="6"/>
      <c r="M23" s="6"/>
      <c r="N23" s="208"/>
      <c r="O23" s="209"/>
      <c r="BU23" s="285"/>
    </row>
    <row r="24" spans="1:73 16381:16381">
      <c r="B24" s="11"/>
      <c r="L24" s="6"/>
      <c r="M24" s="6"/>
      <c r="O24" s="209"/>
      <c r="P24" s="209"/>
      <c r="Q24" s="209"/>
      <c r="R24" s="209"/>
      <c r="S24" s="209"/>
    </row>
    <row r="25" spans="1:73 16381:16381" s="20" customFormat="1">
      <c r="A25" s="132"/>
      <c r="B25" s="127" t="s">
        <v>22</v>
      </c>
      <c r="C25" s="13"/>
      <c r="D25" s="13"/>
      <c r="E25" s="13"/>
      <c r="F25" s="13"/>
      <c r="G25" s="13"/>
      <c r="H25" s="8"/>
      <c r="I25" s="8"/>
      <c r="J25" s="4"/>
      <c r="K25" s="5"/>
      <c r="L25" s="6"/>
      <c r="M25" s="6"/>
      <c r="N25" s="208"/>
      <c r="O25" s="209"/>
      <c r="BU25" s="285"/>
    </row>
    <row r="26" spans="1:73 16381:16381" s="20" customFormat="1">
      <c r="A26" s="132"/>
      <c r="B26" s="12"/>
      <c r="C26" s="12"/>
      <c r="D26" s="12"/>
      <c r="E26" s="12"/>
      <c r="F26" s="12"/>
      <c r="G26" s="12"/>
      <c r="H26" s="8"/>
      <c r="I26" s="8"/>
      <c r="J26" s="4"/>
      <c r="K26" s="5"/>
      <c r="L26" s="130"/>
      <c r="M26" s="130"/>
      <c r="N26" s="211"/>
      <c r="O26" s="209"/>
      <c r="BU26" s="285"/>
    </row>
    <row r="27" spans="1:73 16381:16381" s="20" customFormat="1" ht="51" customHeight="1">
      <c r="A27" s="132"/>
      <c r="B27" s="14"/>
      <c r="C27" s="13"/>
      <c r="D27" s="13"/>
      <c r="E27" s="13"/>
      <c r="F27" s="13"/>
      <c r="G27" s="13"/>
      <c r="H27" s="8"/>
      <c r="I27" s="412" t="s">
        <v>14</v>
      </c>
      <c r="J27" s="413"/>
      <c r="K27" s="414"/>
      <c r="L27" s="261" t="str">
        <f>IF(ISBLANK(L$9),"",L$9)</f>
        <v>一般病棟</v>
      </c>
      <c r="M27" s="261" t="str">
        <f>IF(ISBLANK(M$9),"",M$9)</f>
        <v>療養病棟</v>
      </c>
      <c r="N27" s="261" t="str">
        <f t="shared" ref="N27:BS27" si="1">IF(ISBLANK(N$9),"",N$9)</f>
        <v/>
      </c>
      <c r="O27" s="261" t="str">
        <f t="shared" si="1"/>
        <v/>
      </c>
      <c r="P27" s="261" t="str">
        <f t="shared" si="1"/>
        <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0"/>
    </row>
    <row r="28" spans="1:73 16381:16381" s="20" customFormat="1" ht="34.5" customHeight="1">
      <c r="A28" s="133" t="s">
        <v>23</v>
      </c>
      <c r="B28" s="11"/>
      <c r="C28" s="13"/>
      <c r="D28" s="13"/>
      <c r="E28" s="13"/>
      <c r="F28" s="13"/>
      <c r="G28" s="13"/>
      <c r="H28" s="8"/>
      <c r="I28" s="415" t="s">
        <v>15</v>
      </c>
      <c r="J28" s="416"/>
      <c r="K28" s="417"/>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3" t="s">
        <v>23</v>
      </c>
      <c r="B29" s="15"/>
      <c r="C29" s="13"/>
      <c r="D29" s="13"/>
      <c r="E29" s="13"/>
      <c r="F29" s="13"/>
      <c r="G29" s="13"/>
      <c r="H29" s="8"/>
      <c r="I29" s="415" t="s">
        <v>16</v>
      </c>
      <c r="J29" s="416"/>
      <c r="K29" s="417"/>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3" t="s">
        <v>23</v>
      </c>
      <c r="B30" s="15"/>
      <c r="C30" s="13"/>
      <c r="D30" s="13"/>
      <c r="E30" s="13"/>
      <c r="F30" s="13"/>
      <c r="G30" s="13"/>
      <c r="H30" s="8"/>
      <c r="I30" s="415" t="s">
        <v>17</v>
      </c>
      <c r="J30" s="416"/>
      <c r="K30" s="4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3" t="s">
        <v>23</v>
      </c>
      <c r="B31" s="11"/>
      <c r="C31" s="13"/>
      <c r="D31" s="13"/>
      <c r="E31" s="13"/>
      <c r="F31" s="13"/>
      <c r="G31" s="13"/>
      <c r="H31" s="8"/>
      <c r="I31" s="415" t="s">
        <v>19</v>
      </c>
      <c r="J31" s="416"/>
      <c r="K31" s="417"/>
      <c r="L31" s="17" t="s">
        <v>18</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3" t="s">
        <v>23</v>
      </c>
      <c r="B32" s="11"/>
      <c r="C32" s="13"/>
      <c r="D32" s="13"/>
      <c r="E32" s="13"/>
      <c r="F32" s="13"/>
      <c r="G32" s="13"/>
      <c r="H32" s="8"/>
      <c r="I32" s="426" t="s">
        <v>24</v>
      </c>
      <c r="J32" s="427"/>
      <c r="K32" s="428"/>
      <c r="L32" s="17"/>
      <c r="M32" s="17" t="s">
        <v>18</v>
      </c>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3" t="s">
        <v>23</v>
      </c>
      <c r="B33" s="11"/>
      <c r="C33" s="13"/>
      <c r="D33" s="13"/>
      <c r="E33" s="13"/>
      <c r="F33" s="13"/>
      <c r="G33" s="13"/>
      <c r="H33" s="8"/>
      <c r="I33" s="426" t="s">
        <v>25</v>
      </c>
      <c r="J33" s="427"/>
      <c r="K33" s="42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3" t="s">
        <v>23</v>
      </c>
      <c r="B34" s="11"/>
      <c r="C34" s="13"/>
      <c r="D34" s="13"/>
      <c r="E34" s="13"/>
      <c r="F34" s="13"/>
      <c r="G34" s="13"/>
      <c r="H34" s="8"/>
      <c r="I34" s="426" t="s">
        <v>26</v>
      </c>
      <c r="J34" s="427"/>
      <c r="K34" s="42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3" t="s">
        <v>23</v>
      </c>
      <c r="B35" s="11"/>
      <c r="C35" s="13"/>
      <c r="D35" s="13"/>
      <c r="E35" s="13"/>
      <c r="F35" s="13"/>
      <c r="G35" s="13"/>
      <c r="H35" s="8"/>
      <c r="I35" s="353" t="s">
        <v>21</v>
      </c>
      <c r="J35" s="353"/>
      <c r="K35" s="35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2"/>
      <c r="B36" s="11"/>
      <c r="C36" s="2"/>
      <c r="D36" s="2"/>
      <c r="E36" s="2"/>
      <c r="F36" s="2"/>
      <c r="G36" s="21"/>
      <c r="H36" s="3"/>
      <c r="I36" s="3"/>
      <c r="J36" s="4"/>
      <c r="K36" s="5"/>
      <c r="L36" s="6"/>
      <c r="M36" s="6"/>
      <c r="N36" s="208"/>
      <c r="O36" s="209"/>
      <c r="BU36" s="285"/>
    </row>
    <row r="37" spans="1:73" s="20" customFormat="1">
      <c r="A37" s="132"/>
      <c r="B37" s="11"/>
      <c r="C37" s="2"/>
      <c r="D37" s="2"/>
      <c r="E37" s="2"/>
      <c r="F37" s="2"/>
      <c r="G37" s="21"/>
      <c r="H37" s="3"/>
      <c r="I37" s="3"/>
      <c r="J37" s="4"/>
      <c r="K37" s="5"/>
      <c r="L37" s="6"/>
      <c r="M37" s="6"/>
      <c r="N37" s="208"/>
      <c r="O37" s="209"/>
      <c r="BU37" s="285"/>
    </row>
    <row r="38" spans="1:73" s="20" customFormat="1">
      <c r="A38" s="132"/>
      <c r="B38" s="127" t="s">
        <v>27</v>
      </c>
      <c r="C38" s="13"/>
      <c r="D38" s="13"/>
      <c r="E38" s="13"/>
      <c r="F38" s="13"/>
      <c r="G38" s="13"/>
      <c r="H38" s="8"/>
      <c r="I38" s="8"/>
      <c r="J38" s="4"/>
      <c r="K38" s="5"/>
      <c r="L38" s="6"/>
      <c r="M38" s="6"/>
      <c r="N38" s="208"/>
      <c r="O38" s="209"/>
      <c r="BU38" s="285"/>
    </row>
    <row r="39" spans="1:73" s="20" customFormat="1">
      <c r="A39" s="132"/>
      <c r="B39" s="12"/>
      <c r="C39" s="12"/>
      <c r="D39" s="12"/>
      <c r="E39" s="12"/>
      <c r="F39" s="12"/>
      <c r="G39" s="12"/>
      <c r="H39" s="8"/>
      <c r="I39" s="8"/>
      <c r="J39" s="4"/>
      <c r="K39" s="5"/>
      <c r="L39" s="130"/>
      <c r="M39" s="130"/>
      <c r="N39" s="211"/>
      <c r="O39" s="209"/>
      <c r="BU39" s="285"/>
    </row>
    <row r="40" spans="1:73" s="20" customFormat="1" ht="51" customHeight="1">
      <c r="A40" s="132"/>
      <c r="B40" s="14"/>
      <c r="C40" s="13"/>
      <c r="D40" s="13"/>
      <c r="E40" s="13"/>
      <c r="F40" s="13"/>
      <c r="G40" s="13"/>
      <c r="H40" s="8"/>
      <c r="I40" s="412" t="s">
        <v>28</v>
      </c>
      <c r="J40" s="413"/>
      <c r="K40" s="414"/>
      <c r="L40" s="261" t="str">
        <f>IF(ISBLANK(L$9),"",L$9)</f>
        <v>一般病棟</v>
      </c>
      <c r="M40" s="261" t="str">
        <f>IF(ISBLANK(M$9),"",M$9)</f>
        <v>療養病棟</v>
      </c>
      <c r="N40" s="261" t="str">
        <f t="shared" ref="N40:BS40" si="2">IF(ISBLANK(N$9),"",N$9)</f>
        <v/>
      </c>
      <c r="O40" s="261" t="str">
        <f t="shared" si="2"/>
        <v/>
      </c>
      <c r="P40" s="261" t="str">
        <f t="shared" si="2"/>
        <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3" t="s">
        <v>29</v>
      </c>
      <c r="B41" s="11"/>
      <c r="C41" s="13"/>
      <c r="D41" s="13"/>
      <c r="E41" s="13"/>
      <c r="F41" s="13"/>
      <c r="G41" s="13"/>
      <c r="H41" s="8"/>
      <c r="I41" s="415" t="s">
        <v>30</v>
      </c>
      <c r="J41" s="416"/>
      <c r="K41" s="41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3" t="s">
        <v>29</v>
      </c>
      <c r="B42" s="15"/>
      <c r="C42" s="13"/>
      <c r="D42" s="13"/>
      <c r="E42" s="13"/>
      <c r="F42" s="13"/>
      <c r="G42" s="13"/>
      <c r="H42" s="8"/>
      <c r="I42" s="415" t="s">
        <v>31</v>
      </c>
      <c r="J42" s="416"/>
      <c r="K42" s="41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3" t="s">
        <v>29</v>
      </c>
      <c r="B43" s="15"/>
      <c r="C43" s="13"/>
      <c r="D43" s="13"/>
      <c r="E43" s="13"/>
      <c r="F43" s="13"/>
      <c r="G43" s="13"/>
      <c r="H43" s="8"/>
      <c r="I43" s="415" t="s">
        <v>32</v>
      </c>
      <c r="J43" s="416"/>
      <c r="K43" s="41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3" t="s">
        <v>29</v>
      </c>
      <c r="B44" s="11"/>
      <c r="C44" s="13"/>
      <c r="D44" s="13"/>
      <c r="E44" s="13"/>
      <c r="F44" s="13"/>
      <c r="G44" s="13"/>
      <c r="H44" s="8"/>
      <c r="I44" s="415" t="s">
        <v>33</v>
      </c>
      <c r="J44" s="416"/>
      <c r="K44" s="41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2"/>
      <c r="B45" s="11"/>
      <c r="C45" s="2"/>
      <c r="D45" s="2"/>
      <c r="E45" s="2"/>
      <c r="F45" s="2"/>
      <c r="G45" s="19"/>
      <c r="H45" s="3"/>
      <c r="I45" s="3"/>
      <c r="J45" s="4"/>
      <c r="K45" s="5"/>
      <c r="L45" s="6"/>
      <c r="M45" s="6"/>
      <c r="N45" s="208"/>
      <c r="O45" s="209"/>
      <c r="BU45" s="285"/>
    </row>
    <row r="46" spans="1:73">
      <c r="B46" s="11"/>
      <c r="L46" s="6"/>
      <c r="M46" s="6"/>
      <c r="O46" s="209"/>
      <c r="P46" s="209"/>
      <c r="Q46" s="209"/>
      <c r="R46" s="209"/>
      <c r="S46" s="209"/>
    </row>
    <row r="47" spans="1:73" s="20" customFormat="1">
      <c r="A47" s="132"/>
      <c r="B47" s="127" t="s">
        <v>34</v>
      </c>
      <c r="C47" s="13"/>
      <c r="D47" s="13"/>
      <c r="E47" s="13"/>
      <c r="F47" s="13"/>
      <c r="G47" s="13"/>
      <c r="H47" s="8"/>
      <c r="I47" s="8"/>
      <c r="J47" s="4"/>
      <c r="K47" s="5"/>
      <c r="L47" s="6"/>
      <c r="M47" s="6"/>
      <c r="N47" s="208"/>
      <c r="O47" s="209"/>
      <c r="BU47" s="285"/>
    </row>
    <row r="48" spans="1:73" s="20" customFormat="1">
      <c r="A48" s="132"/>
      <c r="B48" s="12"/>
      <c r="C48" s="12"/>
      <c r="D48" s="12"/>
      <c r="E48" s="12"/>
      <c r="F48" s="12"/>
      <c r="G48" s="12"/>
      <c r="H48" s="8"/>
      <c r="I48" s="8"/>
      <c r="J48" s="4"/>
      <c r="K48" s="5"/>
      <c r="L48" s="130"/>
      <c r="M48" s="130"/>
      <c r="N48" s="211"/>
      <c r="O48" s="209"/>
      <c r="BU48" s="285"/>
    </row>
    <row r="49" spans="1:73" s="20" customFormat="1" ht="51" customHeight="1">
      <c r="A49" s="132"/>
      <c r="B49" s="14"/>
      <c r="C49" s="13"/>
      <c r="D49" s="13"/>
      <c r="E49" s="13"/>
      <c r="F49" s="13"/>
      <c r="G49" s="13"/>
      <c r="H49" s="153"/>
      <c r="I49" s="423" t="s">
        <v>14</v>
      </c>
      <c r="J49" s="424"/>
      <c r="K49" s="425"/>
      <c r="L49" s="261" t="str">
        <f>IF(ISBLANK(L$9),"",L$9)</f>
        <v>一般病棟</v>
      </c>
      <c r="M49" s="261" t="str">
        <f>IF(ISBLANK(M$9),"",M$9)</f>
        <v>療養病棟</v>
      </c>
      <c r="N49" s="261" t="str">
        <f t="shared" ref="N49:BS49" si="3">IF(ISBLANK(N$9),"",N$9)</f>
        <v/>
      </c>
      <c r="O49" s="261" t="str">
        <f t="shared" si="3"/>
        <v/>
      </c>
      <c r="P49" s="261" t="str">
        <f t="shared" si="3"/>
        <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5" t="s">
        <v>35</v>
      </c>
      <c r="B50" s="11"/>
      <c r="C50" s="13"/>
      <c r="D50" s="13"/>
      <c r="E50" s="13"/>
      <c r="F50" s="13"/>
      <c r="G50" s="13"/>
      <c r="H50" s="8"/>
      <c r="I50" s="426" t="s">
        <v>15</v>
      </c>
      <c r="J50" s="427"/>
      <c r="K50" s="42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5" t="s">
        <v>35</v>
      </c>
      <c r="B51" s="15"/>
      <c r="C51" s="13"/>
      <c r="D51" s="13"/>
      <c r="E51" s="13"/>
      <c r="F51" s="13"/>
      <c r="G51" s="13"/>
      <c r="H51" s="8"/>
      <c r="I51" s="426" t="s">
        <v>16</v>
      </c>
      <c r="J51" s="427"/>
      <c r="K51" s="42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5" t="s">
        <v>35</v>
      </c>
      <c r="B52" s="15"/>
      <c r="C52" s="13"/>
      <c r="D52" s="13"/>
      <c r="E52" s="13"/>
      <c r="F52" s="13"/>
      <c r="G52" s="13"/>
      <c r="H52" s="8"/>
      <c r="I52" s="426" t="s">
        <v>17</v>
      </c>
      <c r="J52" s="427"/>
      <c r="K52" s="42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5" t="s">
        <v>35</v>
      </c>
      <c r="B53" s="11"/>
      <c r="C53" s="13"/>
      <c r="D53" s="13"/>
      <c r="E53" s="13"/>
      <c r="F53" s="13"/>
      <c r="G53" s="13"/>
      <c r="H53" s="8"/>
      <c r="I53" s="426" t="s">
        <v>19</v>
      </c>
      <c r="J53" s="427"/>
      <c r="K53" s="42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5" t="s">
        <v>35</v>
      </c>
      <c r="B54" s="11"/>
      <c r="C54" s="13"/>
      <c r="D54" s="13"/>
      <c r="E54" s="13"/>
      <c r="F54" s="13"/>
      <c r="G54" s="13"/>
      <c r="H54" s="8"/>
      <c r="I54" s="426" t="s">
        <v>24</v>
      </c>
      <c r="J54" s="427"/>
      <c r="K54" s="42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5" t="s">
        <v>35</v>
      </c>
      <c r="B55" s="11"/>
      <c r="C55" s="13"/>
      <c r="D55" s="13"/>
      <c r="E55" s="13"/>
      <c r="F55" s="13"/>
      <c r="G55" s="13"/>
      <c r="H55" s="8"/>
      <c r="I55" s="426" t="s">
        <v>25</v>
      </c>
      <c r="J55" s="427"/>
      <c r="K55" s="42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5" t="s">
        <v>35</v>
      </c>
      <c r="B56" s="11"/>
      <c r="C56" s="13"/>
      <c r="D56" s="13"/>
      <c r="E56" s="13"/>
      <c r="F56" s="13"/>
      <c r="G56" s="13"/>
      <c r="H56" s="8"/>
      <c r="I56" s="426" t="s">
        <v>26</v>
      </c>
      <c r="J56" s="427"/>
      <c r="K56" s="42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5" t="s">
        <v>35</v>
      </c>
      <c r="B57" s="11"/>
      <c r="C57" s="13"/>
      <c r="D57" s="13"/>
      <c r="E57" s="13"/>
      <c r="F57" s="13"/>
      <c r="G57" s="13"/>
      <c r="H57" s="8"/>
      <c r="I57" s="353" t="s">
        <v>21</v>
      </c>
      <c r="J57" s="353"/>
      <c r="K57" s="353"/>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5" t="s">
        <v>35</v>
      </c>
      <c r="B58" s="11"/>
      <c r="C58" s="13"/>
      <c r="D58" s="13"/>
      <c r="E58" s="13"/>
      <c r="F58" s="13"/>
      <c r="G58" s="13"/>
      <c r="H58" s="8"/>
      <c r="I58" s="353" t="s">
        <v>36</v>
      </c>
      <c r="J58" s="353"/>
      <c r="K58" s="353"/>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2"/>
      <c r="B59" s="11"/>
      <c r="C59" s="2"/>
      <c r="D59" s="2"/>
      <c r="E59" s="2"/>
      <c r="F59" s="2"/>
      <c r="G59" s="21"/>
      <c r="H59" s="3"/>
      <c r="I59" s="3"/>
      <c r="J59" s="4"/>
      <c r="K59" s="5"/>
      <c r="L59" s="6"/>
      <c r="M59" s="6"/>
      <c r="N59" s="208"/>
      <c r="O59" s="209"/>
      <c r="BU59" s="285"/>
    </row>
    <row r="60" spans="1:73" s="20" customFormat="1">
      <c r="A60" s="132"/>
      <c r="B60" s="11"/>
      <c r="C60" s="2"/>
      <c r="D60" s="2"/>
      <c r="E60" s="2"/>
      <c r="F60" s="2"/>
      <c r="G60" s="21"/>
      <c r="H60" s="3"/>
      <c r="I60" s="3"/>
      <c r="J60" s="4"/>
      <c r="K60" s="5"/>
      <c r="L60" s="6"/>
      <c r="M60" s="6"/>
      <c r="N60" s="208"/>
      <c r="O60" s="209"/>
      <c r="BU60" s="285"/>
    </row>
    <row r="61" spans="1:73" s="20" customFormat="1">
      <c r="A61" s="132"/>
      <c r="B61" s="11"/>
      <c r="C61" s="2"/>
      <c r="D61" s="2"/>
      <c r="E61" s="2"/>
      <c r="F61" s="2"/>
      <c r="G61" s="21"/>
      <c r="H61" s="3"/>
      <c r="I61" s="3"/>
      <c r="J61" s="4"/>
      <c r="K61" s="5"/>
      <c r="L61" s="4"/>
      <c r="M61" s="4"/>
      <c r="N61" s="208"/>
      <c r="O61" s="208"/>
      <c r="P61" s="208"/>
      <c r="Q61" s="208"/>
      <c r="R61" s="208"/>
      <c r="S61" s="208"/>
      <c r="T61" s="209"/>
      <c r="BU61" s="285"/>
    </row>
    <row r="62" spans="1:73" s="20" customFormat="1">
      <c r="A62" s="132"/>
      <c r="B62" s="11"/>
      <c r="C62" s="2"/>
      <c r="D62" s="2"/>
      <c r="E62" s="2"/>
      <c r="F62" s="2"/>
      <c r="G62" s="19"/>
      <c r="H62" s="3"/>
      <c r="I62" s="3"/>
      <c r="J62" s="4"/>
      <c r="K62" s="5"/>
      <c r="L62" s="4"/>
      <c r="M62" s="4"/>
      <c r="N62" s="208"/>
      <c r="O62" s="208"/>
      <c r="P62" s="208"/>
      <c r="Q62" s="208"/>
      <c r="R62" s="208"/>
      <c r="S62" s="208"/>
      <c r="T62" s="209"/>
      <c r="BU62" s="285"/>
    </row>
    <row r="63" spans="1:73" s="20" customFormat="1">
      <c r="A63" s="132"/>
      <c r="B63" s="12"/>
      <c r="C63" s="12"/>
      <c r="D63" s="12"/>
      <c r="E63" s="12"/>
      <c r="F63" s="12"/>
      <c r="G63" s="12"/>
      <c r="H63" s="8"/>
      <c r="I63" s="8"/>
      <c r="J63" s="4"/>
      <c r="K63" s="5"/>
      <c r="L63" s="4"/>
      <c r="M63" s="4"/>
      <c r="T63" s="209"/>
      <c r="BU63" s="285"/>
    </row>
    <row r="64" spans="1:73" s="20" customFormat="1">
      <c r="A64" s="132"/>
      <c r="B64" s="1"/>
      <c r="C64" s="22" t="s">
        <v>38</v>
      </c>
      <c r="D64" s="167"/>
      <c r="E64" s="167"/>
      <c r="F64" s="167"/>
      <c r="G64" s="167"/>
      <c r="H64" s="167"/>
      <c r="I64" s="3"/>
      <c r="J64" s="23"/>
      <c r="K64" s="5"/>
      <c r="L64" s="4"/>
      <c r="M64" s="4"/>
      <c r="N64" s="208"/>
      <c r="O64" s="208"/>
      <c r="P64" s="208"/>
      <c r="Q64" s="208"/>
      <c r="R64" s="208"/>
      <c r="S64" s="208"/>
      <c r="T64" s="209"/>
      <c r="BU64" s="285"/>
    </row>
    <row r="65" spans="1:73" s="20" customFormat="1" ht="34.5" customHeight="1">
      <c r="A65" s="132"/>
      <c r="B65" s="1"/>
      <c r="C65" s="24"/>
      <c r="D65" s="432" t="s">
        <v>39</v>
      </c>
      <c r="E65" s="432"/>
      <c r="F65" s="432"/>
      <c r="G65" s="432"/>
      <c r="H65" s="432"/>
      <c r="I65" s="432"/>
      <c r="J65" s="432"/>
      <c r="K65" s="432"/>
      <c r="L65" s="432"/>
      <c r="M65" s="25"/>
      <c r="N65" s="212"/>
      <c r="O65" s="212"/>
      <c r="P65" s="212"/>
      <c r="Q65" s="212"/>
      <c r="R65" s="212"/>
      <c r="S65" s="212"/>
      <c r="T65" s="209"/>
      <c r="BU65" s="285"/>
    </row>
    <row r="66" spans="1:73" s="20" customFormat="1" ht="34.5" customHeight="1">
      <c r="A66" s="132"/>
      <c r="B66" s="1"/>
      <c r="C66" s="27"/>
      <c r="D66" s="433" t="s">
        <v>40</v>
      </c>
      <c r="E66" s="433"/>
      <c r="F66" s="433"/>
      <c r="G66" s="433"/>
      <c r="H66" s="433"/>
      <c r="I66" s="433"/>
      <c r="J66" s="433"/>
      <c r="K66" s="433"/>
      <c r="L66" s="433"/>
      <c r="M66" s="25"/>
      <c r="N66" s="212"/>
      <c r="O66" s="212"/>
      <c r="P66" s="212"/>
      <c r="Q66" s="212"/>
      <c r="R66" s="212"/>
      <c r="S66" s="212"/>
      <c r="T66" s="209"/>
      <c r="BU66" s="285"/>
    </row>
    <row r="67" spans="1:73" s="20" customFormat="1" ht="34.5" customHeight="1">
      <c r="A67" s="132"/>
      <c r="B67" s="1"/>
      <c r="C67" s="27"/>
      <c r="D67" s="433" t="s">
        <v>41</v>
      </c>
      <c r="E67" s="433"/>
      <c r="F67" s="433"/>
      <c r="G67" s="433"/>
      <c r="H67" s="433"/>
      <c r="I67" s="433"/>
      <c r="J67" s="433"/>
      <c r="K67" s="433"/>
      <c r="L67" s="433"/>
      <c r="M67" s="25"/>
      <c r="N67" s="212"/>
      <c r="O67" s="212"/>
      <c r="P67" s="212"/>
      <c r="Q67" s="212"/>
      <c r="R67" s="212"/>
      <c r="S67" s="212"/>
      <c r="T67" s="209"/>
      <c r="BU67" s="285"/>
    </row>
    <row r="68" spans="1:73" s="20" customFormat="1" ht="34.5" customHeight="1">
      <c r="A68" s="132"/>
      <c r="B68" s="1"/>
      <c r="C68" s="27"/>
      <c r="D68" s="433" t="s">
        <v>42</v>
      </c>
      <c r="E68" s="433"/>
      <c r="F68" s="433"/>
      <c r="G68" s="433"/>
      <c r="H68" s="433"/>
      <c r="I68" s="433"/>
      <c r="J68" s="433"/>
      <c r="K68" s="433"/>
      <c r="L68" s="433"/>
      <c r="M68" s="25"/>
      <c r="N68" s="212"/>
      <c r="O68" s="212"/>
      <c r="P68" s="212"/>
      <c r="Q68" s="212"/>
      <c r="R68" s="212"/>
      <c r="S68" s="212"/>
      <c r="T68" s="209"/>
      <c r="BU68" s="285"/>
    </row>
    <row r="69" spans="1:73" s="20" customFormat="1" ht="34.5" customHeight="1">
      <c r="A69" s="132"/>
      <c r="B69" s="1"/>
      <c r="C69" s="27"/>
      <c r="D69" s="433" t="s">
        <v>43</v>
      </c>
      <c r="E69" s="433"/>
      <c r="F69" s="433"/>
      <c r="G69" s="433"/>
      <c r="H69" s="433"/>
      <c r="I69" s="433"/>
      <c r="J69" s="433"/>
      <c r="K69" s="433"/>
      <c r="L69" s="433"/>
      <c r="M69" s="25"/>
      <c r="N69" s="212"/>
      <c r="O69" s="212"/>
      <c r="P69" s="212"/>
      <c r="Q69" s="212"/>
      <c r="R69" s="212"/>
      <c r="S69" s="212"/>
      <c r="T69" s="209"/>
      <c r="BU69" s="285"/>
    </row>
    <row r="70" spans="1:73" s="20" customFormat="1">
      <c r="A70" s="132"/>
      <c r="B70" s="12"/>
      <c r="C70" s="12"/>
      <c r="D70" s="12"/>
      <c r="E70" s="12"/>
      <c r="F70" s="12"/>
      <c r="G70" s="12"/>
      <c r="H70" s="8"/>
      <c r="I70" s="8"/>
      <c r="J70" s="4"/>
      <c r="K70" s="5"/>
      <c r="L70" s="4"/>
      <c r="M70" s="4"/>
      <c r="T70" s="209"/>
      <c r="BU70" s="285"/>
    </row>
    <row r="71" spans="1:73" s="214" customFormat="1">
      <c r="A71" s="134"/>
      <c r="B71" s="12"/>
      <c r="C71" s="28" t="s">
        <v>44</v>
      </c>
      <c r="D71" s="32"/>
      <c r="E71" s="32"/>
      <c r="F71" s="30"/>
      <c r="G71" s="28"/>
      <c r="H71" s="29" t="s">
        <v>45</v>
      </c>
      <c r="I71" s="29"/>
      <c r="J71" s="29" t="s">
        <v>46</v>
      </c>
      <c r="K71" s="31"/>
      <c r="L71" s="29"/>
      <c r="M71" s="30"/>
      <c r="N71" s="213"/>
      <c r="O71" s="213"/>
      <c r="P71" s="213"/>
      <c r="Q71" s="213"/>
      <c r="R71" s="213"/>
      <c r="BU71" s="286"/>
    </row>
    <row r="72" spans="1:73" s="20" customFormat="1">
      <c r="A72" s="132"/>
      <c r="B72" s="1"/>
      <c r="C72" s="33"/>
      <c r="D72" s="12"/>
      <c r="E72" s="12"/>
      <c r="F72" s="12"/>
      <c r="G72" s="12"/>
      <c r="H72" s="8"/>
      <c r="I72" s="167"/>
      <c r="J72" s="4"/>
      <c r="K72" s="5"/>
      <c r="L72" s="34"/>
      <c r="M72" s="34"/>
      <c r="O72" s="215"/>
      <c r="P72" s="215"/>
      <c r="Q72" s="215"/>
      <c r="R72" s="215"/>
      <c r="S72" s="215"/>
      <c r="T72" s="209"/>
      <c r="BU72" s="285"/>
    </row>
    <row r="73" spans="1:73" s="20" customFormat="1">
      <c r="A73" s="132"/>
      <c r="B73" s="1"/>
      <c r="C73" s="26"/>
      <c r="D73" s="26"/>
      <c r="E73" s="26"/>
      <c r="F73" s="26"/>
      <c r="G73" s="26"/>
      <c r="H73" s="26"/>
      <c r="I73" s="26"/>
      <c r="J73" s="26"/>
      <c r="K73" s="36"/>
      <c r="L73" s="26"/>
      <c r="M73" s="26"/>
      <c r="N73" s="212"/>
      <c r="O73" s="212"/>
      <c r="P73" s="212"/>
      <c r="Q73" s="212"/>
      <c r="R73" s="212"/>
      <c r="S73" s="212"/>
      <c r="T73" s="209"/>
      <c r="BU73" s="285"/>
    </row>
    <row r="74" spans="1:73" s="20" customFormat="1">
      <c r="A74" s="132"/>
      <c r="B74" s="1"/>
      <c r="C74" s="33"/>
      <c r="D74" s="12"/>
      <c r="E74" s="12"/>
      <c r="F74" s="12"/>
      <c r="G74" s="12"/>
      <c r="H74" s="8"/>
      <c r="I74" s="167"/>
      <c r="J74" s="4"/>
      <c r="K74" s="5"/>
      <c r="L74" s="34"/>
      <c r="M74" s="14"/>
      <c r="O74" s="215"/>
      <c r="P74" s="215"/>
      <c r="Q74" s="215"/>
      <c r="R74" s="215"/>
      <c r="S74" s="215"/>
      <c r="T74" s="209"/>
      <c r="BU74" s="285"/>
    </row>
    <row r="75" spans="1:73" s="20" customFormat="1">
      <c r="A75" s="132"/>
      <c r="B75" s="1"/>
      <c r="C75" s="33"/>
      <c r="D75" s="12"/>
      <c r="E75" s="12"/>
      <c r="F75" s="12"/>
      <c r="G75" s="12"/>
      <c r="H75" s="8"/>
      <c r="I75" s="167"/>
      <c r="J75" s="4"/>
      <c r="K75" s="5"/>
      <c r="L75" s="34"/>
      <c r="M75" s="14"/>
      <c r="O75" s="215"/>
      <c r="P75" s="215"/>
      <c r="Q75" s="215"/>
      <c r="R75" s="215"/>
      <c r="S75" s="215"/>
      <c r="T75" s="209"/>
      <c r="BU75" s="285"/>
    </row>
    <row r="76" spans="1:73" s="20" customFormat="1">
      <c r="A76" s="132"/>
      <c r="B76" s="1"/>
      <c r="C76" s="418" t="s">
        <v>47</v>
      </c>
      <c r="D76" s="418"/>
      <c r="E76" s="418"/>
      <c r="F76" s="418"/>
      <c r="G76" s="418"/>
      <c r="H76" s="418" t="s">
        <v>48</v>
      </c>
      <c r="I76" s="418"/>
      <c r="J76" s="418" t="s">
        <v>49</v>
      </c>
      <c r="K76" s="418"/>
      <c r="L76" s="418"/>
      <c r="M76" s="418"/>
      <c r="O76" s="215"/>
      <c r="P76" s="215"/>
      <c r="Q76" s="215"/>
      <c r="R76" s="215"/>
      <c r="S76" s="215"/>
      <c r="T76" s="209"/>
      <c r="BU76" s="285"/>
    </row>
    <row r="77" spans="1:73" s="20" customFormat="1">
      <c r="A77" s="132"/>
      <c r="B77" s="1"/>
      <c r="C77" s="418" t="s">
        <v>50</v>
      </c>
      <c r="D77" s="418"/>
      <c r="E77" s="418"/>
      <c r="F77" s="418"/>
      <c r="G77" s="418"/>
      <c r="H77" s="418" t="s">
        <v>51</v>
      </c>
      <c r="I77" s="418"/>
      <c r="J77" s="168" t="s">
        <v>52</v>
      </c>
      <c r="M77" s="14"/>
      <c r="O77" s="216"/>
      <c r="P77" s="216"/>
      <c r="Q77" s="216"/>
      <c r="R77" s="216"/>
      <c r="S77" s="216"/>
      <c r="T77" s="209"/>
      <c r="BU77" s="285"/>
    </row>
    <row r="78" spans="1:73" s="20" customFormat="1">
      <c r="A78" s="132"/>
      <c r="B78" s="1"/>
      <c r="C78" s="418" t="s">
        <v>53</v>
      </c>
      <c r="D78" s="418"/>
      <c r="E78" s="418"/>
      <c r="F78" s="418"/>
      <c r="G78" s="418"/>
      <c r="H78" s="418" t="s">
        <v>54</v>
      </c>
      <c r="I78" s="418"/>
      <c r="J78" s="419" t="s">
        <v>55</v>
      </c>
      <c r="K78" s="419"/>
      <c r="L78" s="419"/>
      <c r="M78" s="419"/>
      <c r="O78" s="215"/>
      <c r="P78" s="215"/>
      <c r="Q78" s="215"/>
      <c r="R78" s="215"/>
      <c r="S78" s="215"/>
      <c r="T78" s="209"/>
      <c r="BU78" s="285"/>
    </row>
    <row r="79" spans="1:73" s="20" customFormat="1">
      <c r="A79" s="132"/>
      <c r="B79" s="1"/>
      <c r="C79" s="418" t="s">
        <v>56</v>
      </c>
      <c r="D79" s="418"/>
      <c r="E79" s="418"/>
      <c r="F79" s="418"/>
      <c r="G79" s="418"/>
      <c r="H79" s="418" t="s">
        <v>57</v>
      </c>
      <c r="I79" s="418"/>
      <c r="J79" s="419" t="s">
        <v>58</v>
      </c>
      <c r="K79" s="419"/>
      <c r="L79" s="419"/>
      <c r="M79" s="419"/>
      <c r="O79" s="216"/>
      <c r="P79" s="216"/>
      <c r="Q79" s="216"/>
      <c r="R79" s="216"/>
      <c r="S79" s="216"/>
      <c r="T79" s="209"/>
      <c r="BU79" s="285"/>
    </row>
    <row r="80" spans="1:73" s="20" customFormat="1">
      <c r="A80" s="132"/>
      <c r="B80" s="1"/>
      <c r="C80" s="419" t="s">
        <v>59</v>
      </c>
      <c r="D80" s="419"/>
      <c r="E80" s="419"/>
      <c r="F80" s="419"/>
      <c r="G80" s="419"/>
      <c r="H80" s="167"/>
      <c r="I80" s="167"/>
      <c r="J80" s="419" t="s">
        <v>60</v>
      </c>
      <c r="K80" s="419"/>
      <c r="L80" s="419"/>
      <c r="M80" s="419"/>
      <c r="O80" s="216"/>
      <c r="P80" s="216"/>
      <c r="Q80" s="216"/>
      <c r="R80" s="216"/>
      <c r="S80" s="216"/>
      <c r="T80" s="209"/>
      <c r="BU80" s="285"/>
    </row>
    <row r="81" spans="1:73" s="20" customFormat="1">
      <c r="A81" s="132"/>
      <c r="B81" s="14"/>
      <c r="C81" s="419" t="s">
        <v>61</v>
      </c>
      <c r="D81" s="419"/>
      <c r="E81" s="419"/>
      <c r="F81" s="419"/>
      <c r="G81" s="419"/>
      <c r="H81" s="14"/>
      <c r="I81" s="14"/>
      <c r="J81" s="419" t="s">
        <v>62</v>
      </c>
      <c r="K81" s="419"/>
      <c r="L81" s="419"/>
      <c r="M81" s="419"/>
      <c r="N81" s="208"/>
      <c r="O81" s="208"/>
      <c r="P81" s="208"/>
      <c r="Q81" s="208"/>
      <c r="R81" s="208"/>
      <c r="S81" s="208"/>
      <c r="T81" s="209"/>
      <c r="BU81" s="285"/>
    </row>
    <row r="82" spans="1:73" s="20" customFormat="1">
      <c r="A82" s="132"/>
      <c r="B82" s="1"/>
      <c r="C82" s="419" t="s">
        <v>63</v>
      </c>
      <c r="D82" s="419"/>
      <c r="E82" s="419"/>
      <c r="F82" s="419"/>
      <c r="G82" s="419"/>
      <c r="J82" s="419" t="s">
        <v>64</v>
      </c>
      <c r="K82" s="419"/>
      <c r="L82" s="419"/>
      <c r="M82" s="419"/>
      <c r="N82" s="208"/>
      <c r="O82" s="208"/>
      <c r="P82" s="208"/>
      <c r="Q82" s="208"/>
      <c r="R82" s="208"/>
      <c r="S82" s="208"/>
      <c r="T82" s="209"/>
      <c r="BU82" s="285"/>
    </row>
    <row r="83" spans="1:73" s="20" customFormat="1">
      <c r="A83" s="132"/>
      <c r="B83" s="1"/>
      <c r="C83" s="419" t="s">
        <v>65</v>
      </c>
      <c r="D83" s="419"/>
      <c r="E83" s="419"/>
      <c r="F83" s="419"/>
      <c r="G83" s="419"/>
      <c r="H83" s="167"/>
      <c r="I83" s="167"/>
      <c r="J83" s="419" t="s">
        <v>66</v>
      </c>
      <c r="K83" s="419"/>
      <c r="L83" s="419"/>
      <c r="M83" s="419"/>
      <c r="N83" s="208"/>
      <c r="O83" s="208"/>
      <c r="P83" s="208"/>
      <c r="Q83" s="208"/>
      <c r="R83" s="208"/>
      <c r="S83" s="208"/>
      <c r="T83" s="209"/>
      <c r="BU83" s="285"/>
    </row>
    <row r="84" spans="1:73" s="20" customFormat="1">
      <c r="A84" s="132"/>
      <c r="B84" s="1"/>
      <c r="C84" s="419" t="s">
        <v>67</v>
      </c>
      <c r="D84" s="419"/>
      <c r="E84" s="419"/>
      <c r="F84" s="419"/>
      <c r="G84" s="419"/>
      <c r="H84" s="167"/>
      <c r="I84" s="167"/>
      <c r="J84" s="419" t="s">
        <v>68</v>
      </c>
      <c r="K84" s="419"/>
      <c r="L84" s="419"/>
      <c r="M84" s="419"/>
      <c r="N84" s="208"/>
      <c r="O84" s="208"/>
      <c r="P84" s="208"/>
      <c r="Q84" s="208"/>
      <c r="R84" s="208"/>
      <c r="S84" s="208"/>
      <c r="T84" s="209"/>
      <c r="BU84" s="285"/>
    </row>
    <row r="85" spans="1:73" s="20" customFormat="1">
      <c r="A85" s="132"/>
      <c r="B85" s="1"/>
      <c r="C85" s="419" t="s">
        <v>69</v>
      </c>
      <c r="D85" s="419"/>
      <c r="E85" s="419"/>
      <c r="F85" s="419"/>
      <c r="G85" s="419"/>
      <c r="H85" s="167"/>
      <c r="I85" s="167"/>
      <c r="J85" s="419" t="s">
        <v>70</v>
      </c>
      <c r="K85" s="419"/>
      <c r="L85" s="419"/>
      <c r="M85" s="419"/>
      <c r="N85" s="208"/>
      <c r="O85" s="208"/>
      <c r="P85" s="208"/>
      <c r="Q85" s="208"/>
      <c r="R85" s="208"/>
      <c r="S85" s="208"/>
      <c r="T85" s="209"/>
      <c r="BU85" s="285"/>
    </row>
    <row r="86" spans="1:73" s="20" customFormat="1">
      <c r="A86" s="132"/>
      <c r="B86" s="1"/>
      <c r="C86" s="419" t="s">
        <v>71</v>
      </c>
      <c r="D86" s="419"/>
      <c r="E86" s="419"/>
      <c r="F86" s="419"/>
      <c r="G86" s="419"/>
      <c r="H86" s="167"/>
      <c r="I86" s="167"/>
      <c r="J86" s="419" t="s">
        <v>72</v>
      </c>
      <c r="K86" s="419"/>
      <c r="L86" s="419"/>
      <c r="M86" s="419"/>
      <c r="N86" s="208"/>
      <c r="O86" s="208"/>
      <c r="P86" s="208"/>
      <c r="Q86" s="208"/>
      <c r="R86" s="208"/>
      <c r="S86" s="208"/>
      <c r="T86" s="209"/>
      <c r="BU86" s="285"/>
    </row>
    <row r="87" spans="1:73" s="20" customFormat="1">
      <c r="A87" s="132"/>
      <c r="B87" s="1"/>
      <c r="C87" s="418" t="s">
        <v>73</v>
      </c>
      <c r="D87" s="418"/>
      <c r="E87" s="418"/>
      <c r="F87" s="418"/>
      <c r="G87" s="418"/>
      <c r="H87" s="167"/>
      <c r="I87" s="167"/>
      <c r="J87" s="33"/>
      <c r="K87" s="37"/>
      <c r="L87" s="4"/>
      <c r="M87" s="4"/>
      <c r="N87" s="208"/>
      <c r="O87" s="208"/>
      <c r="P87" s="208"/>
      <c r="Q87" s="208"/>
      <c r="R87" s="208"/>
      <c r="S87" s="208"/>
      <c r="T87" s="209"/>
      <c r="BU87" s="285"/>
    </row>
    <row r="88" spans="1:73" s="20" customFormat="1">
      <c r="A88" s="132"/>
      <c r="B88" s="1"/>
      <c r="C88" s="14"/>
      <c r="D88" s="14"/>
      <c r="E88" s="14"/>
      <c r="F88" s="14"/>
      <c r="G88" s="14"/>
      <c r="H88" s="167"/>
      <c r="I88" s="167"/>
      <c r="J88" s="33"/>
      <c r="K88" s="37"/>
      <c r="L88" s="4"/>
      <c r="M88" s="4"/>
      <c r="N88" s="208"/>
      <c r="O88" s="208"/>
      <c r="P88" s="208"/>
      <c r="Q88" s="208"/>
      <c r="R88" s="208"/>
      <c r="S88" s="208"/>
      <c r="T88" s="209"/>
      <c r="BU88" s="285"/>
    </row>
    <row r="89" spans="1:73" s="20" customFormat="1">
      <c r="A89" s="132"/>
      <c r="B89" s="1"/>
      <c r="C89" s="26"/>
      <c r="D89" s="26"/>
      <c r="E89" s="26"/>
      <c r="F89" s="26"/>
      <c r="G89" s="26"/>
      <c r="H89" s="26"/>
      <c r="I89" s="26"/>
      <c r="J89" s="26"/>
      <c r="K89" s="36"/>
      <c r="L89" s="26"/>
      <c r="M89" s="26"/>
      <c r="N89" s="212"/>
      <c r="O89" s="212"/>
      <c r="P89" s="212"/>
      <c r="Q89" s="212"/>
      <c r="R89" s="212"/>
      <c r="S89" s="212"/>
      <c r="T89" s="209"/>
      <c r="BU89" s="285"/>
    </row>
    <row r="90" spans="1:73" s="20" customFormat="1" ht="19">
      <c r="A90" s="132"/>
      <c r="B90" s="38" t="s">
        <v>74</v>
      </c>
      <c r="C90" s="39"/>
      <c r="D90" s="40"/>
      <c r="E90" s="40"/>
      <c r="F90" s="40"/>
      <c r="G90" s="40"/>
      <c r="H90" s="41"/>
      <c r="I90" s="41"/>
      <c r="J90" s="42"/>
      <c r="K90" s="42"/>
      <c r="L90" s="42"/>
      <c r="M90" s="42"/>
      <c r="N90" s="208"/>
      <c r="O90" s="208"/>
      <c r="P90" s="208"/>
      <c r="Q90" s="208"/>
      <c r="R90" s="208"/>
      <c r="S90" s="208"/>
      <c r="T90" s="209"/>
      <c r="BU90" s="285"/>
    </row>
    <row r="91" spans="1:73" s="20" customFormat="1">
      <c r="A91" s="132"/>
      <c r="B91" s="1"/>
      <c r="C91" s="25"/>
      <c r="D91" s="2"/>
      <c r="E91" s="2"/>
      <c r="F91" s="2"/>
      <c r="G91" s="2"/>
      <c r="H91" s="3"/>
      <c r="I91" s="3"/>
      <c r="J91" s="4"/>
      <c r="K91" s="5"/>
      <c r="L91" s="4"/>
      <c r="M91" s="4"/>
      <c r="N91" s="208"/>
      <c r="O91" s="208"/>
      <c r="P91" s="208"/>
      <c r="Q91" s="208"/>
      <c r="R91" s="208"/>
      <c r="S91" s="208"/>
      <c r="T91" s="209"/>
      <c r="BU91" s="285"/>
    </row>
    <row r="92" spans="1:73" s="20" customFormat="1">
      <c r="A92" s="132"/>
      <c r="B92" s="127" t="s">
        <v>75</v>
      </c>
      <c r="C92" s="25"/>
      <c r="D92" s="2"/>
      <c r="E92" s="2"/>
      <c r="F92" s="2"/>
      <c r="G92" s="2"/>
      <c r="H92" s="3"/>
      <c r="I92" s="3"/>
      <c r="J92" s="4"/>
      <c r="K92" s="4"/>
      <c r="L92" s="4"/>
      <c r="M92" s="4"/>
      <c r="N92" s="208"/>
      <c r="O92" s="208"/>
      <c r="P92" s="208"/>
      <c r="Q92" s="208"/>
      <c r="R92" s="208"/>
      <c r="S92" s="208"/>
      <c r="T92" s="209"/>
      <c r="BU92" s="285"/>
    </row>
    <row r="93" spans="1:73" s="20" customFormat="1" ht="18.75" customHeight="1">
      <c r="A93" s="132"/>
      <c r="B93" s="12"/>
      <c r="C93" s="25"/>
      <c r="D93" s="2"/>
      <c r="E93" s="2"/>
      <c r="F93" s="2"/>
      <c r="G93" s="2"/>
      <c r="H93" s="3"/>
      <c r="I93" s="3"/>
      <c r="J93" s="42"/>
      <c r="K93" s="42"/>
      <c r="L93" s="130"/>
      <c r="M93" s="130"/>
      <c r="N93" s="211"/>
      <c r="O93" s="208"/>
      <c r="P93" s="208"/>
      <c r="Q93" s="208"/>
      <c r="R93" s="208"/>
      <c r="S93" s="208"/>
      <c r="T93" s="209"/>
      <c r="BU93" s="285"/>
    </row>
    <row r="94" spans="1:73" s="20" customFormat="1" ht="51" customHeight="1">
      <c r="A94" s="132"/>
      <c r="B94" s="12"/>
      <c r="C94" s="25"/>
      <c r="D94" s="2"/>
      <c r="E94" s="2"/>
      <c r="F94" s="2"/>
      <c r="G94" s="2"/>
      <c r="H94" s="3"/>
      <c r="I94" s="3"/>
      <c r="J94" s="44" t="s">
        <v>76</v>
      </c>
      <c r="K94" s="45"/>
      <c r="L94" s="261" t="str">
        <f>IF(ISBLANK(L$9),"",L$9)</f>
        <v>一般病棟</v>
      </c>
      <c r="M94" s="262" t="str">
        <f t="shared" ref="M94:BS94" si="4">IF(ISBLANK(M$9),"",M$9)</f>
        <v>療養病棟</v>
      </c>
      <c r="N94" s="262" t="str">
        <f t="shared" si="4"/>
        <v/>
      </c>
      <c r="O94" s="262" t="str">
        <f t="shared" si="4"/>
        <v/>
      </c>
      <c r="P94" s="262" t="str">
        <f t="shared" si="4"/>
        <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ht="42">
      <c r="A95" s="132"/>
      <c r="B95" s="1"/>
      <c r="C95" s="2"/>
      <c r="D95" s="2"/>
      <c r="E95" s="2"/>
      <c r="F95" s="2"/>
      <c r="G95" s="2"/>
      <c r="H95" s="3"/>
      <c r="I95" s="46" t="s">
        <v>77</v>
      </c>
      <c r="J95" s="47"/>
      <c r="K95" s="48"/>
      <c r="L95" s="272" t="s">
        <v>853</v>
      </c>
      <c r="M95" s="262" t="s">
        <v>78</v>
      </c>
      <c r="N95" s="262"/>
      <c r="O95" s="262"/>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3" t="s">
        <v>79</v>
      </c>
      <c r="B96" s="1"/>
      <c r="C96" s="314" t="s">
        <v>80</v>
      </c>
      <c r="D96" s="315"/>
      <c r="E96" s="315"/>
      <c r="F96" s="315"/>
      <c r="G96" s="315"/>
      <c r="H96" s="316"/>
      <c r="I96" s="164" t="s">
        <v>81</v>
      </c>
      <c r="J96" s="144" t="s">
        <v>82</v>
      </c>
      <c r="K96" s="49"/>
      <c r="L96" s="142"/>
      <c r="M96" s="180"/>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U96" s="285"/>
    </row>
    <row r="97" spans="1:73" s="20" customFormat="1" ht="19">
      <c r="A97" s="132"/>
      <c r="B97" s="50"/>
      <c r="C97" s="25"/>
      <c r="D97" s="2"/>
      <c r="E97" s="2"/>
      <c r="F97" s="2"/>
      <c r="G97" s="2"/>
      <c r="H97" s="3"/>
      <c r="I97" s="3"/>
      <c r="J97" s="4"/>
      <c r="K97" s="4"/>
      <c r="L97" s="6"/>
      <c r="M97" s="6"/>
      <c r="N97" s="208"/>
      <c r="O97" s="209"/>
      <c r="BU97" s="285"/>
    </row>
    <row r="98" spans="1:73" s="20" customFormat="1" ht="19">
      <c r="A98" s="132"/>
      <c r="B98" s="50"/>
      <c r="C98" s="25"/>
      <c r="D98" s="2"/>
      <c r="E98" s="2"/>
      <c r="F98" s="2"/>
      <c r="G98" s="2"/>
      <c r="H98" s="3"/>
      <c r="I98" s="3"/>
      <c r="J98" s="4"/>
      <c r="K98" s="4"/>
      <c r="L98" s="6"/>
      <c r="M98" s="6"/>
      <c r="N98" s="208"/>
      <c r="O98" s="209"/>
      <c r="BU98" s="285"/>
    </row>
    <row r="99" spans="1:73" s="20" customFormat="1" ht="19">
      <c r="A99" s="132"/>
      <c r="B99" s="50"/>
      <c r="C99" s="25"/>
      <c r="D99" s="2"/>
      <c r="E99" s="2"/>
      <c r="F99" s="2"/>
      <c r="G99" s="2"/>
      <c r="H99" s="3"/>
      <c r="I99" s="3"/>
      <c r="J99" s="4"/>
      <c r="K99" s="4"/>
      <c r="L99" s="6"/>
      <c r="M99" s="6"/>
      <c r="N99" s="208"/>
      <c r="O99" s="209"/>
      <c r="BU99" s="285"/>
    </row>
    <row r="100" spans="1:73">
      <c r="B100" s="12" t="s">
        <v>83</v>
      </c>
      <c r="C100" s="12"/>
      <c r="D100" s="12"/>
      <c r="E100" s="12"/>
      <c r="F100" s="12"/>
      <c r="G100" s="12"/>
      <c r="H100" s="8"/>
      <c r="I100" s="8"/>
      <c r="L100" s="51"/>
      <c r="M100" s="51"/>
      <c r="N100" s="218"/>
      <c r="O100" s="209"/>
      <c r="P100" s="209"/>
      <c r="Q100" s="209"/>
      <c r="R100" s="209"/>
      <c r="S100" s="209"/>
    </row>
    <row r="101" spans="1:73">
      <c r="B101" s="12"/>
      <c r="C101" s="12"/>
      <c r="D101" s="12"/>
      <c r="E101" s="12"/>
      <c r="F101" s="12"/>
      <c r="G101" s="12"/>
      <c r="H101" s="8"/>
      <c r="I101" s="8"/>
      <c r="L101" s="130"/>
      <c r="M101" s="130"/>
      <c r="N101" s="211"/>
      <c r="O101" s="209"/>
      <c r="P101" s="209"/>
      <c r="Q101" s="209"/>
      <c r="R101" s="209"/>
      <c r="S101" s="209"/>
    </row>
    <row r="102" spans="1:73" ht="51" customHeight="1">
      <c r="B102" s="12"/>
      <c r="J102" s="52" t="s">
        <v>76</v>
      </c>
      <c r="K102" s="53"/>
      <c r="L102" s="261" t="str">
        <f>IF(ISBLANK(L$9),"",L$9)</f>
        <v>一般病棟</v>
      </c>
      <c r="M102" s="262" t="str">
        <f t="shared" ref="M102:BS102" si="5">IF(ISBLANK(M$9),"",M$9)</f>
        <v>療養病棟</v>
      </c>
      <c r="N102" s="261" t="str">
        <f t="shared" si="5"/>
        <v/>
      </c>
      <c r="O102" s="261" t="str">
        <f t="shared" si="5"/>
        <v/>
      </c>
      <c r="P102" s="261" t="str">
        <f t="shared" si="5"/>
        <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20.25" customHeight="1">
      <c r="C103" s="25"/>
      <c r="I103" s="46" t="s">
        <v>77</v>
      </c>
      <c r="J103" s="47"/>
      <c r="K103" s="54"/>
      <c r="L103" s="271" t="str">
        <f>IF(ISBLANK(L$95),"",L$95)</f>
        <v>慢性期</v>
      </c>
      <c r="M103" s="262" t="str">
        <f t="shared" ref="M103:BS103" si="6">IF(ISBLANK(M$95),"",M$95)</f>
        <v>休棟中（今後再開する予定）</v>
      </c>
      <c r="N103" s="271" t="str">
        <f t="shared" si="6"/>
        <v/>
      </c>
      <c r="O103" s="271" t="str">
        <f t="shared" si="6"/>
        <v/>
      </c>
      <c r="P103" s="271" t="str">
        <f t="shared" si="6"/>
        <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2" customFormat="1" ht="34.5" customHeight="1">
      <c r="A104" s="133" t="s">
        <v>84</v>
      </c>
      <c r="B104" s="1"/>
      <c r="C104" s="317" t="s">
        <v>85</v>
      </c>
      <c r="D104" s="319"/>
      <c r="E104" s="420" t="s">
        <v>86</v>
      </c>
      <c r="F104" s="421"/>
      <c r="G104" s="421"/>
      <c r="H104" s="422"/>
      <c r="I104" s="405" t="s">
        <v>87</v>
      </c>
      <c r="J104" s="434">
        <v>27</v>
      </c>
      <c r="K104" s="435" t="str">
        <f t="shared" ref="K104:K110" si="7">IF(OR(COUNTIF(L104:BS104,"未確認")&gt;0,COUNTIF(L104:BS104,"~*")&gt;0),"※","")</f>
        <v/>
      </c>
      <c r="L104" s="436">
        <v>27</v>
      </c>
      <c r="M104" s="437">
        <v>0</v>
      </c>
      <c r="N104" s="219"/>
      <c r="O104" s="219"/>
      <c r="P104" s="219"/>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U104" s="135"/>
    </row>
    <row r="105" spans="1:73" s="132" customFormat="1" ht="34.5" customHeight="1">
      <c r="A105" s="133" t="s">
        <v>88</v>
      </c>
      <c r="B105" s="56"/>
      <c r="C105" s="398"/>
      <c r="D105" s="399"/>
      <c r="E105" s="408"/>
      <c r="F105" s="409"/>
      <c r="G105" s="410" t="s">
        <v>89</v>
      </c>
      <c r="H105" s="411"/>
      <c r="I105" s="406"/>
      <c r="J105" s="434">
        <f t="shared" ref="J105:J110" si="8">IF(SUM(L105:BS105)=0,IF(COUNTIF(L105:BS105,"未確認")&gt;0,"未確認",IF(COUNTIF(L105:BS105,"~*")&gt;0,"*",SUM(L105:BS105))),SUM(L105:BS105))</f>
        <v>0</v>
      </c>
      <c r="K105" s="435" t="str">
        <f t="shared" si="7"/>
        <v/>
      </c>
      <c r="L105" s="436">
        <v>0</v>
      </c>
      <c r="M105" s="436">
        <v>0</v>
      </c>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U105" s="135"/>
    </row>
    <row r="106" spans="1:73" s="132" customFormat="1" ht="34.5" customHeight="1">
      <c r="A106" s="133" t="s">
        <v>84</v>
      </c>
      <c r="B106" s="56"/>
      <c r="C106" s="398"/>
      <c r="D106" s="399"/>
      <c r="E106" s="301" t="s">
        <v>90</v>
      </c>
      <c r="F106" s="302"/>
      <c r="G106" s="302"/>
      <c r="H106" s="303"/>
      <c r="I106" s="406"/>
      <c r="J106" s="434">
        <v>27</v>
      </c>
      <c r="K106" s="435" t="str">
        <f t="shared" si="7"/>
        <v/>
      </c>
      <c r="L106" s="436">
        <v>27</v>
      </c>
      <c r="M106" s="436">
        <v>0</v>
      </c>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U106" s="135"/>
    </row>
    <row r="107" spans="1:73" s="132" customFormat="1" ht="34.5" customHeight="1">
      <c r="A107" s="133" t="s">
        <v>84</v>
      </c>
      <c r="B107" s="56"/>
      <c r="C107" s="387"/>
      <c r="D107" s="389"/>
      <c r="E107" s="301" t="s">
        <v>91</v>
      </c>
      <c r="F107" s="302"/>
      <c r="G107" s="302"/>
      <c r="H107" s="303"/>
      <c r="I107" s="406"/>
      <c r="J107" s="434">
        <f t="shared" si="8"/>
        <v>27</v>
      </c>
      <c r="K107" s="435" t="str">
        <f t="shared" si="7"/>
        <v/>
      </c>
      <c r="L107" s="436">
        <v>27</v>
      </c>
      <c r="M107" s="436">
        <v>0</v>
      </c>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U107" s="135"/>
    </row>
    <row r="108" spans="1:73" s="132" customFormat="1" ht="34.5" customHeight="1">
      <c r="A108" s="133" t="s">
        <v>92</v>
      </c>
      <c r="B108" s="56"/>
      <c r="C108" s="317" t="s">
        <v>93</v>
      </c>
      <c r="D108" s="319"/>
      <c r="E108" s="317" t="s">
        <v>86</v>
      </c>
      <c r="F108" s="318"/>
      <c r="G108" s="318"/>
      <c r="H108" s="319"/>
      <c r="I108" s="406"/>
      <c r="J108" s="434">
        <f t="shared" si="8"/>
        <v>28</v>
      </c>
      <c r="K108" s="435" t="str">
        <f t="shared" si="7"/>
        <v/>
      </c>
      <c r="L108" s="436">
        <v>0</v>
      </c>
      <c r="M108" s="436">
        <v>28</v>
      </c>
      <c r="N108" s="219"/>
      <c r="O108" s="219"/>
      <c r="P108" s="219"/>
      <c r="Q108" s="219"/>
      <c r="R108" s="219"/>
      <c r="S108" s="219"/>
      <c r="T108" s="219"/>
      <c r="U108" s="219"/>
      <c r="V108" s="219"/>
      <c r="W108" s="219"/>
      <c r="X108" s="219"/>
      <c r="Y108" s="219"/>
      <c r="Z108" s="219"/>
      <c r="AA108" s="219"/>
      <c r="AB108" s="219"/>
      <c r="AC108" s="219"/>
      <c r="AD108" s="219"/>
      <c r="AE108" s="219"/>
      <c r="AF108" s="219"/>
      <c r="AG108" s="219"/>
      <c r="AH108" s="219"/>
      <c r="AI108" s="219"/>
      <c r="AJ108" s="219"/>
      <c r="AK108" s="219"/>
      <c r="AL108" s="219"/>
      <c r="AM108" s="219"/>
      <c r="AN108" s="219"/>
      <c r="AO108" s="219"/>
      <c r="AP108" s="219"/>
      <c r="AQ108" s="219"/>
      <c r="AR108" s="219"/>
      <c r="AS108" s="219"/>
      <c r="AT108" s="219"/>
      <c r="AU108" s="219"/>
      <c r="AV108" s="219"/>
      <c r="AW108" s="219"/>
      <c r="AX108" s="219"/>
      <c r="AY108" s="219"/>
      <c r="AZ108" s="219"/>
      <c r="BA108" s="219"/>
      <c r="BB108" s="219"/>
      <c r="BC108" s="219"/>
      <c r="BD108" s="219"/>
      <c r="BE108" s="219"/>
      <c r="BF108" s="219"/>
      <c r="BG108" s="219"/>
      <c r="BH108" s="219"/>
      <c r="BI108" s="219"/>
      <c r="BJ108" s="219"/>
      <c r="BK108" s="219"/>
      <c r="BL108" s="219"/>
      <c r="BM108" s="219"/>
      <c r="BN108" s="219"/>
      <c r="BO108" s="219"/>
      <c r="BP108" s="219"/>
      <c r="BQ108" s="219"/>
      <c r="BR108" s="219"/>
      <c r="BS108" s="219"/>
      <c r="BU108" s="135"/>
    </row>
    <row r="109" spans="1:73" s="132" customFormat="1" ht="34.5" customHeight="1">
      <c r="A109" s="133" t="s">
        <v>92</v>
      </c>
      <c r="B109" s="56"/>
      <c r="C109" s="398"/>
      <c r="D109" s="399"/>
      <c r="E109" s="347" t="s">
        <v>90</v>
      </c>
      <c r="F109" s="348"/>
      <c r="G109" s="348"/>
      <c r="H109" s="349"/>
      <c r="I109" s="406"/>
      <c r="J109" s="434">
        <f t="shared" si="8"/>
        <v>0</v>
      </c>
      <c r="K109" s="435" t="str">
        <f t="shared" si="7"/>
        <v/>
      </c>
      <c r="L109" s="436">
        <v>0</v>
      </c>
      <c r="M109" s="436">
        <v>0</v>
      </c>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U109" s="135"/>
    </row>
    <row r="110" spans="1:73" s="132" customFormat="1" ht="34.5" customHeight="1">
      <c r="A110" s="133" t="s">
        <v>92</v>
      </c>
      <c r="B110" s="56"/>
      <c r="C110" s="398"/>
      <c r="D110" s="399"/>
      <c r="E110" s="347" t="s">
        <v>91</v>
      </c>
      <c r="F110" s="348"/>
      <c r="G110" s="348"/>
      <c r="H110" s="349"/>
      <c r="I110" s="406"/>
      <c r="J110" s="434">
        <f t="shared" si="8"/>
        <v>21</v>
      </c>
      <c r="K110" s="435" t="str">
        <f t="shared" si="7"/>
        <v/>
      </c>
      <c r="L110" s="436">
        <v>0</v>
      </c>
      <c r="M110" s="436">
        <v>21</v>
      </c>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U110" s="135"/>
    </row>
    <row r="111" spans="1:73" s="132" customFormat="1" ht="315" customHeight="1">
      <c r="A111" s="133" t="s">
        <v>94</v>
      </c>
      <c r="B111" s="56"/>
      <c r="C111" s="304" t="s">
        <v>95</v>
      </c>
      <c r="D111" s="305"/>
      <c r="E111" s="305"/>
      <c r="F111" s="305"/>
      <c r="G111" s="305"/>
      <c r="H111" s="306"/>
      <c r="I111" s="407"/>
      <c r="J111" s="57"/>
      <c r="K111" s="58" t="s">
        <v>96</v>
      </c>
      <c r="L111" s="143" t="s">
        <v>37</v>
      </c>
      <c r="M111" s="143" t="s">
        <v>97</v>
      </c>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U111" s="135"/>
    </row>
    <row r="112" spans="1:73" s="132" customFormat="1">
      <c r="B112" s="12"/>
      <c r="C112" s="12"/>
      <c r="D112" s="12"/>
      <c r="E112" s="12"/>
      <c r="F112" s="12"/>
      <c r="G112" s="12"/>
      <c r="H112" s="8"/>
      <c r="I112" s="8"/>
      <c r="J112" s="59"/>
      <c r="K112" s="60"/>
      <c r="L112" s="60"/>
      <c r="M112" s="60"/>
      <c r="N112" s="221"/>
      <c r="BU112" s="135"/>
    </row>
    <row r="113" spans="1:73" s="132" customFormat="1">
      <c r="B113" s="56"/>
      <c r="C113" s="25"/>
      <c r="D113" s="25"/>
      <c r="E113" s="25"/>
      <c r="F113" s="25"/>
      <c r="G113" s="25"/>
      <c r="H113" s="26"/>
      <c r="I113" s="26"/>
      <c r="J113" s="59"/>
      <c r="K113" s="60"/>
      <c r="L113" s="60"/>
      <c r="M113" s="60"/>
      <c r="N113" s="221"/>
      <c r="BU113" s="135"/>
    </row>
    <row r="114" spans="1:73" s="20" customFormat="1">
      <c r="A114" s="132"/>
      <c r="B114" s="1"/>
      <c r="C114" s="25"/>
      <c r="D114" s="2"/>
      <c r="E114" s="2"/>
      <c r="F114" s="2"/>
      <c r="G114" s="2"/>
      <c r="H114" s="3"/>
      <c r="I114" s="3"/>
      <c r="J114" s="4"/>
      <c r="K114" s="5"/>
      <c r="L114" s="6"/>
      <c r="M114" s="6"/>
      <c r="N114" s="208"/>
      <c r="O114" s="209"/>
      <c r="BU114" s="285"/>
    </row>
    <row r="115" spans="1:73" s="132" customFormat="1">
      <c r="B115" s="12" t="s">
        <v>98</v>
      </c>
      <c r="C115" s="12"/>
      <c r="D115" s="12"/>
      <c r="E115" s="12"/>
      <c r="F115" s="12"/>
      <c r="G115" s="12"/>
      <c r="H115" s="8"/>
      <c r="I115" s="8"/>
      <c r="J115" s="59"/>
      <c r="K115" s="60"/>
      <c r="L115" s="60"/>
      <c r="M115" s="60"/>
      <c r="N115" s="221"/>
      <c r="BU115" s="135"/>
    </row>
    <row r="116" spans="1:73">
      <c r="B116" s="12"/>
      <c r="C116" s="12"/>
      <c r="D116" s="12"/>
      <c r="E116" s="12"/>
      <c r="F116" s="12"/>
      <c r="G116" s="12"/>
      <c r="H116" s="8"/>
      <c r="I116" s="8"/>
      <c r="L116" s="130"/>
      <c r="M116" s="130"/>
      <c r="N116" s="211"/>
      <c r="O116" s="209"/>
      <c r="P116" s="209"/>
      <c r="Q116" s="209"/>
      <c r="R116" s="209"/>
      <c r="S116" s="209"/>
    </row>
    <row r="117" spans="1:73" ht="51" customHeight="1">
      <c r="B117" s="12"/>
      <c r="I117" s="46"/>
      <c r="J117" s="61" t="s">
        <v>76</v>
      </c>
      <c r="K117" s="53"/>
      <c r="L117" s="261" t="str">
        <f>IF(ISBLANK(L$9),"",L$9)</f>
        <v>一般病棟</v>
      </c>
      <c r="M117" s="262" t="str">
        <f>IF(ISBLANK(M$9),"",M$9)</f>
        <v>療養病棟</v>
      </c>
      <c r="N117" s="261" t="str">
        <f t="shared" ref="N117:BS117" si="9">IF(ISBLANK(N$9),"",N$9)</f>
        <v/>
      </c>
      <c r="O117" s="261" t="str">
        <f t="shared" si="9"/>
        <v/>
      </c>
      <c r="P117" s="261" t="str">
        <f t="shared" si="9"/>
        <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77</v>
      </c>
      <c r="J118" s="62"/>
      <c r="K118" s="54"/>
      <c r="L118" s="271" t="str">
        <f>IF(ISBLANK(L$95),"",L$95)</f>
        <v>慢性期</v>
      </c>
      <c r="M118" s="262" t="str">
        <f>IF(ISBLANK(M$95),"",M$95)</f>
        <v>休棟中（今後再開する予定）</v>
      </c>
      <c r="N118" s="271" t="str">
        <f t="shared" ref="N118:BS118" si="10">IF(ISBLANK(N$95),"",N$95)</f>
        <v/>
      </c>
      <c r="O118" s="271" t="str">
        <f t="shared" si="10"/>
        <v/>
      </c>
      <c r="P118" s="271" t="str">
        <f t="shared" si="10"/>
        <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2" customFormat="1" ht="40.5" customHeight="1">
      <c r="A119" s="133" t="s">
        <v>99</v>
      </c>
      <c r="B119" s="1"/>
      <c r="C119" s="317" t="s">
        <v>100</v>
      </c>
      <c r="D119" s="318"/>
      <c r="E119" s="318"/>
      <c r="F119" s="318"/>
      <c r="G119" s="318"/>
      <c r="H119" s="319"/>
      <c r="I119" s="338" t="s">
        <v>101</v>
      </c>
      <c r="J119" s="63"/>
      <c r="K119" s="64"/>
      <c r="L119" s="177" t="s">
        <v>102</v>
      </c>
      <c r="M119" s="177" t="s">
        <v>103</v>
      </c>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U119" s="135"/>
    </row>
    <row r="120" spans="1:73" s="132" customFormat="1" ht="40.5" customHeight="1">
      <c r="A120" s="133" t="s">
        <v>104</v>
      </c>
      <c r="B120" s="1"/>
      <c r="C120" s="165"/>
      <c r="D120" s="166"/>
      <c r="E120" s="317" t="s">
        <v>105</v>
      </c>
      <c r="F120" s="318"/>
      <c r="G120" s="318"/>
      <c r="H120" s="319"/>
      <c r="I120" s="367"/>
      <c r="J120" s="66"/>
      <c r="K120" s="67"/>
      <c r="L120" s="177" t="s">
        <v>37</v>
      </c>
      <c r="M120" s="177" t="s">
        <v>37</v>
      </c>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U120" s="135"/>
    </row>
    <row r="121" spans="1:73" s="132" customFormat="1" ht="40.5" customHeight="1">
      <c r="A121" s="133" t="s">
        <v>106</v>
      </c>
      <c r="B121" s="1"/>
      <c r="C121" s="165"/>
      <c r="D121" s="166"/>
      <c r="E121" s="398"/>
      <c r="F121" s="404"/>
      <c r="G121" s="404"/>
      <c r="H121" s="399"/>
      <c r="I121" s="367"/>
      <c r="J121" s="66"/>
      <c r="K121" s="67"/>
      <c r="L121" s="177" t="s">
        <v>37</v>
      </c>
      <c r="M121" s="177" t="s">
        <v>37</v>
      </c>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U121" s="135"/>
    </row>
    <row r="122" spans="1:73" s="132" customFormat="1" ht="40.5" customHeight="1">
      <c r="A122" s="133" t="s">
        <v>107</v>
      </c>
      <c r="B122" s="1"/>
      <c r="C122" s="160"/>
      <c r="D122" s="161"/>
      <c r="E122" s="387"/>
      <c r="F122" s="388"/>
      <c r="G122" s="388"/>
      <c r="H122" s="389"/>
      <c r="I122" s="363"/>
      <c r="J122" s="68"/>
      <c r="K122" s="69"/>
      <c r="L122" s="177" t="s">
        <v>37</v>
      </c>
      <c r="M122" s="177" t="s">
        <v>37</v>
      </c>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U122" s="135"/>
    </row>
    <row r="123" spans="1:73" s="132" customFormat="1">
      <c r="B123" s="12"/>
      <c r="C123" s="12"/>
      <c r="D123" s="12"/>
      <c r="E123" s="12"/>
      <c r="F123" s="12"/>
      <c r="G123" s="12"/>
      <c r="H123" s="8"/>
      <c r="I123" s="8"/>
      <c r="J123" s="59"/>
      <c r="K123" s="60"/>
      <c r="L123" s="60"/>
      <c r="M123" s="60"/>
      <c r="N123" s="221"/>
      <c r="BU123" s="135"/>
    </row>
    <row r="124" spans="1:73" s="132" customFormat="1">
      <c r="B124" s="56"/>
      <c r="C124" s="25"/>
      <c r="D124" s="25"/>
      <c r="E124" s="25"/>
      <c r="F124" s="25"/>
      <c r="G124" s="25"/>
      <c r="H124" s="26"/>
      <c r="I124" s="26"/>
      <c r="J124" s="59"/>
      <c r="K124" s="60"/>
      <c r="L124" s="60"/>
      <c r="M124" s="60"/>
      <c r="N124" s="221"/>
      <c r="BU124" s="135"/>
    </row>
    <row r="125" spans="1:73" s="20" customFormat="1">
      <c r="A125" s="132"/>
      <c r="B125" s="1"/>
      <c r="C125" s="25"/>
      <c r="D125" s="2"/>
      <c r="E125" s="2"/>
      <c r="F125" s="2"/>
      <c r="G125" s="2"/>
      <c r="H125" s="3"/>
      <c r="I125" s="3"/>
      <c r="J125" s="4"/>
      <c r="K125" s="5"/>
      <c r="L125" s="6"/>
      <c r="M125" s="6"/>
      <c r="N125" s="208"/>
      <c r="O125" s="209"/>
      <c r="BU125" s="285"/>
    </row>
    <row r="126" spans="1:73" s="132" customFormat="1">
      <c r="A126" s="156"/>
      <c r="B126" s="12" t="s">
        <v>108</v>
      </c>
      <c r="C126" s="13"/>
      <c r="D126" s="13"/>
      <c r="E126" s="13"/>
      <c r="F126" s="13"/>
      <c r="G126" s="13"/>
      <c r="H126" s="8"/>
      <c r="I126" s="8"/>
      <c r="J126" s="6"/>
      <c r="K126" s="5"/>
      <c r="L126" s="5"/>
      <c r="M126" s="5"/>
      <c r="N126" s="223"/>
      <c r="BU126" s="135"/>
    </row>
    <row r="127" spans="1:73">
      <c r="B127" s="12"/>
      <c r="C127" s="12"/>
      <c r="D127" s="12"/>
      <c r="E127" s="12"/>
      <c r="F127" s="12"/>
      <c r="G127" s="12"/>
      <c r="H127" s="8"/>
      <c r="I127" s="8"/>
      <c r="L127" s="130"/>
      <c r="M127" s="130"/>
      <c r="N127" s="211"/>
      <c r="O127" s="209"/>
      <c r="P127" s="209"/>
      <c r="Q127" s="209"/>
      <c r="R127" s="209"/>
      <c r="S127" s="209"/>
    </row>
    <row r="128" spans="1:73" ht="51" customHeight="1">
      <c r="B128" s="12"/>
      <c r="J128" s="52" t="s">
        <v>76</v>
      </c>
      <c r="K128" s="53"/>
      <c r="L128" s="261" t="str">
        <f>IF(ISBLANK(L$9),"",L$9)</f>
        <v>一般病棟</v>
      </c>
      <c r="M128" s="262" t="str">
        <f t="shared" ref="M128:BS128" si="11">IF(ISBLANK(M$9),"",M$9)</f>
        <v>療養病棟</v>
      </c>
      <c r="N128" s="261" t="str">
        <f t="shared" si="11"/>
        <v/>
      </c>
      <c r="O128" s="261" t="str">
        <f t="shared" si="11"/>
        <v/>
      </c>
      <c r="P128" s="261" t="str">
        <f t="shared" si="11"/>
        <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77</v>
      </c>
      <c r="J129" s="47"/>
      <c r="K129" s="54"/>
      <c r="L129" s="271" t="str">
        <f>IF(ISBLANK(L$95),"",L$95)</f>
        <v>慢性期</v>
      </c>
      <c r="M129" s="262" t="str">
        <f t="shared" ref="M129:BS129" si="12">IF(ISBLANK(M$95),"",M$95)</f>
        <v>休棟中（今後再開する予定）</v>
      </c>
      <c r="N129" s="271" t="str">
        <f t="shared" si="12"/>
        <v/>
      </c>
      <c r="O129" s="271" t="str">
        <f t="shared" si="12"/>
        <v/>
      </c>
      <c r="P129" s="271" t="str">
        <f t="shared" si="12"/>
        <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2" customFormat="1" ht="67.400000000000006" customHeight="1">
      <c r="A130" s="133" t="s">
        <v>109</v>
      </c>
      <c r="B130" s="1"/>
      <c r="C130" s="317" t="s">
        <v>110</v>
      </c>
      <c r="D130" s="318"/>
      <c r="E130" s="318"/>
      <c r="F130" s="318"/>
      <c r="G130" s="318"/>
      <c r="H130" s="319"/>
      <c r="I130" s="343" t="s">
        <v>111</v>
      </c>
      <c r="J130" s="70"/>
      <c r="K130" s="64"/>
      <c r="L130" s="65" t="s">
        <v>112</v>
      </c>
      <c r="M130" s="177" t="s">
        <v>113</v>
      </c>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U130" s="135"/>
    </row>
    <row r="131" spans="1:73" s="132" customFormat="1" ht="34.5" customHeight="1">
      <c r="A131" s="133" t="s">
        <v>109</v>
      </c>
      <c r="B131" s="56"/>
      <c r="C131" s="165"/>
      <c r="D131" s="166"/>
      <c r="E131" s="314" t="s">
        <v>114</v>
      </c>
      <c r="F131" s="315"/>
      <c r="G131" s="315"/>
      <c r="H131" s="316"/>
      <c r="I131" s="343"/>
      <c r="J131" s="66"/>
      <c r="K131" s="67"/>
      <c r="L131" s="65">
        <v>27</v>
      </c>
      <c r="M131" s="177">
        <v>21</v>
      </c>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U131" s="135"/>
    </row>
    <row r="132" spans="1:73" s="132" customFormat="1" ht="67.5" customHeight="1">
      <c r="A132" s="133" t="s">
        <v>115</v>
      </c>
      <c r="B132" s="56"/>
      <c r="C132" s="317" t="s">
        <v>116</v>
      </c>
      <c r="D132" s="318"/>
      <c r="E132" s="318"/>
      <c r="F132" s="318"/>
      <c r="G132" s="318"/>
      <c r="H132" s="319"/>
      <c r="I132" s="343"/>
      <c r="J132" s="66"/>
      <c r="K132" s="67"/>
      <c r="L132" s="65" t="s">
        <v>37</v>
      </c>
      <c r="M132" s="177" t="s">
        <v>37</v>
      </c>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U132" s="135"/>
    </row>
    <row r="133" spans="1:73" s="132" customFormat="1" ht="34.5" customHeight="1">
      <c r="A133" s="133" t="s">
        <v>115</v>
      </c>
      <c r="B133" s="56"/>
      <c r="C133" s="71"/>
      <c r="D133" s="72"/>
      <c r="E133" s="314" t="s">
        <v>114</v>
      </c>
      <c r="F133" s="315"/>
      <c r="G133" s="315"/>
      <c r="H133" s="316"/>
      <c r="I133" s="343"/>
      <c r="J133" s="66"/>
      <c r="K133" s="67"/>
      <c r="L133" s="65">
        <v>0</v>
      </c>
      <c r="M133" s="177">
        <v>0</v>
      </c>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U133" s="135"/>
    </row>
    <row r="134" spans="1:73" s="132" customFormat="1" ht="67.5" customHeight="1">
      <c r="A134" s="133" t="s">
        <v>117</v>
      </c>
      <c r="B134" s="56"/>
      <c r="C134" s="317" t="s">
        <v>116</v>
      </c>
      <c r="D134" s="318"/>
      <c r="E134" s="318"/>
      <c r="F134" s="318"/>
      <c r="G134" s="318"/>
      <c r="H134" s="319"/>
      <c r="I134" s="343"/>
      <c r="J134" s="66"/>
      <c r="K134" s="67"/>
      <c r="L134" s="65" t="s">
        <v>37</v>
      </c>
      <c r="M134" s="177" t="s">
        <v>37</v>
      </c>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U134" s="135"/>
    </row>
    <row r="135" spans="1:73" s="132" customFormat="1" ht="34.5" customHeight="1">
      <c r="A135" s="133" t="s">
        <v>117</v>
      </c>
      <c r="B135" s="56"/>
      <c r="C135" s="73"/>
      <c r="D135" s="74"/>
      <c r="E135" s="314" t="s">
        <v>114</v>
      </c>
      <c r="F135" s="315"/>
      <c r="G135" s="315"/>
      <c r="H135" s="316"/>
      <c r="I135" s="343"/>
      <c r="J135" s="68"/>
      <c r="K135" s="69"/>
      <c r="L135" s="65">
        <v>0</v>
      </c>
      <c r="M135" s="177">
        <v>0</v>
      </c>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U135" s="135"/>
    </row>
    <row r="136" spans="1:73" s="132" customFormat="1">
      <c r="B136" s="12"/>
      <c r="C136" s="12"/>
      <c r="D136" s="12"/>
      <c r="E136" s="12"/>
      <c r="F136" s="12"/>
      <c r="G136" s="12"/>
      <c r="H136" s="8"/>
      <c r="I136" s="8"/>
      <c r="J136" s="59"/>
      <c r="K136" s="60"/>
      <c r="L136" s="60"/>
      <c r="M136" s="60"/>
      <c r="N136" s="221"/>
      <c r="BU136" s="135"/>
    </row>
    <row r="137" spans="1:73" s="132" customFormat="1">
      <c r="B137" s="12"/>
      <c r="C137" s="12"/>
      <c r="D137" s="12"/>
      <c r="E137" s="12"/>
      <c r="F137" s="12"/>
      <c r="G137" s="12"/>
      <c r="H137" s="8"/>
      <c r="I137" s="8"/>
      <c r="J137" s="59"/>
      <c r="K137" s="60"/>
      <c r="L137" s="60"/>
      <c r="M137" s="60"/>
      <c r="N137" s="221"/>
      <c r="BU137" s="135"/>
    </row>
    <row r="138" spans="1:73" s="224" customFormat="1">
      <c r="A138" s="132"/>
      <c r="B138" s="75"/>
      <c r="C138" s="2"/>
      <c r="D138" s="2"/>
      <c r="E138" s="2"/>
      <c r="F138" s="2"/>
      <c r="G138" s="2"/>
      <c r="H138" s="3"/>
      <c r="I138" s="3"/>
      <c r="J138" s="6"/>
      <c r="K138" s="5"/>
      <c r="L138" s="5"/>
      <c r="M138" s="5"/>
      <c r="N138" s="223"/>
      <c r="BU138" s="287"/>
    </row>
    <row r="139" spans="1:73">
      <c r="B139" s="12" t="s">
        <v>118</v>
      </c>
      <c r="C139" s="12"/>
      <c r="D139" s="12"/>
      <c r="E139" s="12"/>
      <c r="F139" s="12"/>
      <c r="G139" s="12"/>
      <c r="H139" s="8"/>
      <c r="I139" s="8"/>
      <c r="J139" s="6"/>
      <c r="L139" s="5"/>
      <c r="M139" s="5"/>
      <c r="N139" s="223"/>
      <c r="O139" s="223"/>
      <c r="P139" s="223"/>
      <c r="Q139" s="223"/>
      <c r="R139" s="223"/>
      <c r="S139" s="223"/>
    </row>
    <row r="140" spans="1:73">
      <c r="B140" s="12"/>
      <c r="C140" s="12"/>
      <c r="D140" s="12"/>
      <c r="E140" s="12"/>
      <c r="F140" s="12"/>
      <c r="G140" s="12"/>
      <c r="H140" s="8"/>
      <c r="I140" s="8"/>
      <c r="L140" s="130"/>
      <c r="M140" s="130"/>
      <c r="N140" s="211"/>
      <c r="O140" s="218"/>
      <c r="P140" s="218"/>
      <c r="Q140" s="218"/>
      <c r="R140" s="218"/>
      <c r="S140" s="218"/>
    </row>
    <row r="141" spans="1:73" ht="51" customHeight="1">
      <c r="B141" s="12"/>
      <c r="J141" s="52" t="s">
        <v>76</v>
      </c>
      <c r="K141" s="53"/>
      <c r="L141" s="261" t="str">
        <f>IF(ISBLANK(L$9),"",L$9)</f>
        <v>一般病棟</v>
      </c>
      <c r="M141" s="262" t="str">
        <f t="shared" ref="M141:BS141" si="13">IF(ISBLANK(M$9),"",M$9)</f>
        <v>療養病棟</v>
      </c>
      <c r="N141" s="262" t="str">
        <f t="shared" si="13"/>
        <v/>
      </c>
      <c r="O141" s="262" t="str">
        <f t="shared" si="13"/>
        <v/>
      </c>
      <c r="P141" s="262" t="str">
        <f t="shared" si="13"/>
        <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77</v>
      </c>
      <c r="J142" s="47"/>
      <c r="K142" s="54"/>
      <c r="L142" s="271" t="str">
        <f t="shared" ref="L142:AN142" si="14">IF(ISBLANK(L$95),"",L$95)</f>
        <v>慢性期</v>
      </c>
      <c r="M142" s="262" t="str">
        <f t="shared" si="14"/>
        <v>休棟中（今後再開する予定）</v>
      </c>
      <c r="N142" s="262" t="str">
        <f t="shared" si="14"/>
        <v/>
      </c>
      <c r="O142" s="262" t="str">
        <f t="shared" si="14"/>
        <v/>
      </c>
      <c r="P142" s="262" t="str">
        <f t="shared" si="14"/>
        <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2" customFormat="1" ht="106.5" customHeight="1">
      <c r="A143" s="133" t="s">
        <v>119</v>
      </c>
      <c r="B143" s="1"/>
      <c r="C143" s="314" t="s">
        <v>118</v>
      </c>
      <c r="D143" s="315"/>
      <c r="E143" s="315"/>
      <c r="F143" s="315"/>
      <c r="G143" s="315"/>
      <c r="H143" s="316"/>
      <c r="I143" s="77" t="s">
        <v>120</v>
      </c>
      <c r="J143" s="267" t="s">
        <v>121</v>
      </c>
      <c r="K143" s="55"/>
      <c r="L143" s="146"/>
      <c r="M143" s="17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5"/>
      <c r="BR143" s="225"/>
      <c r="BS143" s="225"/>
      <c r="BU143" s="135"/>
    </row>
    <row r="144" spans="1:73" s="132" customFormat="1">
      <c r="B144" s="12"/>
      <c r="C144" s="12"/>
      <c r="D144" s="12"/>
      <c r="E144" s="12"/>
      <c r="F144" s="12"/>
      <c r="G144" s="12"/>
      <c r="H144" s="8"/>
      <c r="I144" s="8"/>
      <c r="J144" s="59"/>
      <c r="K144" s="60"/>
      <c r="L144" s="5"/>
      <c r="M144" s="5"/>
      <c r="N144" s="223"/>
      <c r="BU144" s="135"/>
    </row>
    <row r="145" spans="1:73" s="132" customFormat="1">
      <c r="B145" s="56"/>
      <c r="C145" s="25"/>
      <c r="D145" s="25"/>
      <c r="E145" s="25"/>
      <c r="F145" s="25"/>
      <c r="G145" s="25"/>
      <c r="H145" s="26"/>
      <c r="I145" s="26"/>
      <c r="J145" s="59"/>
      <c r="K145" s="60"/>
      <c r="L145" s="5"/>
      <c r="M145" s="5"/>
      <c r="N145" s="223"/>
      <c r="BU145" s="135"/>
    </row>
    <row r="146" spans="1:73" s="132" customFormat="1">
      <c r="B146" s="1"/>
      <c r="C146" s="2"/>
      <c r="D146" s="2"/>
      <c r="E146" s="2"/>
      <c r="F146" s="2"/>
      <c r="G146" s="2"/>
      <c r="H146" s="3"/>
      <c r="I146" s="3"/>
      <c r="J146" s="6"/>
      <c r="K146" s="5"/>
      <c r="L146" s="5"/>
      <c r="M146" s="5"/>
      <c r="N146" s="223"/>
      <c r="BU146" s="135"/>
    </row>
    <row r="147" spans="1:73" s="132" customFormat="1">
      <c r="A147" s="154"/>
      <c r="B147" s="12" t="s">
        <v>122</v>
      </c>
      <c r="C147" s="13"/>
      <c r="D147" s="13"/>
      <c r="E147" s="13"/>
      <c r="F147" s="13"/>
      <c r="G147" s="13"/>
      <c r="H147" s="8"/>
      <c r="I147" s="8"/>
      <c r="J147" s="6"/>
      <c r="K147" s="5"/>
      <c r="L147" s="5"/>
      <c r="M147" s="5"/>
      <c r="N147" s="223"/>
      <c r="BU147" s="135"/>
    </row>
    <row r="148" spans="1:73">
      <c r="B148" s="12"/>
      <c r="C148" s="12"/>
      <c r="D148" s="12"/>
      <c r="E148" s="12"/>
      <c r="F148" s="12"/>
      <c r="G148" s="12"/>
      <c r="H148" s="8"/>
      <c r="I148" s="8"/>
      <c r="L148" s="130"/>
      <c r="M148" s="130"/>
      <c r="N148" s="211"/>
      <c r="O148" s="209"/>
      <c r="P148" s="209"/>
      <c r="Q148" s="209"/>
      <c r="R148" s="209"/>
      <c r="S148" s="209"/>
    </row>
    <row r="149" spans="1:73" ht="51" customHeight="1">
      <c r="A149" s="154"/>
      <c r="B149" s="12"/>
      <c r="J149" s="52" t="s">
        <v>76</v>
      </c>
      <c r="K149" s="53"/>
      <c r="L149" s="261" t="str">
        <f>IF(ISBLANK(L$9),"",L$9)</f>
        <v>一般病棟</v>
      </c>
      <c r="M149" s="262" t="str">
        <f t="shared" ref="M149:BS149" si="16">IF(ISBLANK(M$9),"",M$9)</f>
        <v>療養病棟</v>
      </c>
      <c r="N149" s="262" t="str">
        <f t="shared" si="16"/>
        <v/>
      </c>
      <c r="O149" s="262" t="str">
        <f t="shared" si="16"/>
        <v/>
      </c>
      <c r="P149" s="262" t="str">
        <f t="shared" si="16"/>
        <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5" t="s">
        <v>123</v>
      </c>
      <c r="I150" s="46" t="s">
        <v>77</v>
      </c>
      <c r="J150" s="47"/>
      <c r="K150" s="54"/>
      <c r="L150" s="271" t="str">
        <f t="shared" ref="L150:AN150" si="17">IF(ISBLANK(L$95),"",L$95)</f>
        <v>慢性期</v>
      </c>
      <c r="M150" s="262" t="str">
        <f t="shared" si="17"/>
        <v>休棟中（今後再開する予定）</v>
      </c>
      <c r="N150" s="262" t="str">
        <f t="shared" si="17"/>
        <v/>
      </c>
      <c r="O150" s="262" t="str">
        <f t="shared" si="17"/>
        <v/>
      </c>
      <c r="P150" s="262" t="str">
        <f t="shared" si="17"/>
        <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2" customFormat="1" ht="34.5" customHeight="1">
      <c r="A151" s="136" t="s">
        <v>124</v>
      </c>
      <c r="B151" s="1"/>
      <c r="C151" s="314" t="s">
        <v>125</v>
      </c>
      <c r="D151" s="315"/>
      <c r="E151" s="315"/>
      <c r="F151" s="315"/>
      <c r="G151" s="315"/>
      <c r="H151" s="316"/>
      <c r="I151" s="401" t="s">
        <v>126</v>
      </c>
      <c r="J151" s="144" t="s">
        <v>127</v>
      </c>
      <c r="K151" s="55"/>
      <c r="L151" s="70"/>
      <c r="M151" s="17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U151" s="135"/>
    </row>
    <row r="152" spans="1:73" s="132" customFormat="1" ht="34.5" customHeight="1">
      <c r="A152" s="136" t="s">
        <v>128</v>
      </c>
      <c r="B152" s="1"/>
      <c r="C152" s="314" t="s">
        <v>129</v>
      </c>
      <c r="D152" s="315"/>
      <c r="E152" s="315"/>
      <c r="F152" s="315"/>
      <c r="G152" s="315"/>
      <c r="H152" s="316"/>
      <c r="I152" s="402"/>
      <c r="J152" s="144" t="s">
        <v>127</v>
      </c>
      <c r="K152" s="55"/>
      <c r="L152" s="66"/>
      <c r="M152" s="17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U152" s="135"/>
    </row>
    <row r="153" spans="1:73" s="132" customFormat="1" ht="34.5" customHeight="1">
      <c r="A153" s="136" t="s">
        <v>130</v>
      </c>
      <c r="B153" s="1"/>
      <c r="C153" s="314" t="s">
        <v>131</v>
      </c>
      <c r="D153" s="315"/>
      <c r="E153" s="315"/>
      <c r="F153" s="315"/>
      <c r="G153" s="315"/>
      <c r="H153" s="316"/>
      <c r="I153" s="403"/>
      <c r="J153" s="144" t="s">
        <v>127</v>
      </c>
      <c r="K153" s="55"/>
      <c r="L153" s="68"/>
      <c r="M153" s="17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U153" s="135"/>
    </row>
    <row r="154" spans="1:73" s="132" customFormat="1">
      <c r="B154" s="12"/>
      <c r="C154" s="131"/>
      <c r="D154" s="12"/>
      <c r="E154" s="12"/>
      <c r="F154" s="12"/>
      <c r="G154" s="12"/>
      <c r="H154" s="8"/>
      <c r="I154" s="8"/>
      <c r="J154" s="59"/>
      <c r="K154" s="60"/>
      <c r="L154" s="51"/>
      <c r="M154" s="51"/>
      <c r="N154" s="218"/>
      <c r="BU154" s="135"/>
    </row>
    <row r="155" spans="1:73" s="132" customFormat="1">
      <c r="B155" s="56"/>
      <c r="C155" s="25"/>
      <c r="D155" s="25"/>
      <c r="E155" s="25"/>
      <c r="F155" s="25"/>
      <c r="G155" s="25"/>
      <c r="H155" s="26"/>
      <c r="I155" s="26"/>
      <c r="J155" s="59"/>
      <c r="K155" s="60"/>
      <c r="L155" s="60"/>
      <c r="M155" s="60"/>
      <c r="N155" s="221"/>
      <c r="BU155" s="135"/>
    </row>
    <row r="156" spans="1:73" s="132" customFormat="1">
      <c r="B156" s="1"/>
      <c r="C156" s="2"/>
      <c r="D156" s="2"/>
      <c r="E156" s="2"/>
      <c r="F156" s="2"/>
      <c r="G156" s="2"/>
      <c r="H156" s="3"/>
      <c r="I156" s="3"/>
      <c r="J156" s="6"/>
      <c r="K156" s="5"/>
      <c r="L156" s="5"/>
      <c r="M156" s="5"/>
      <c r="N156" s="223"/>
      <c r="BU156" s="135"/>
    </row>
    <row r="157" spans="1:73" s="132" customFormat="1">
      <c r="B157" s="12" t="s">
        <v>132</v>
      </c>
      <c r="C157" s="13"/>
      <c r="D157" s="13"/>
      <c r="E157" s="13"/>
      <c r="F157" s="13"/>
      <c r="G157" s="13"/>
      <c r="H157" s="8"/>
      <c r="I157" s="8"/>
      <c r="J157" s="6"/>
      <c r="K157" s="5"/>
      <c r="L157" s="5"/>
      <c r="M157" s="5"/>
      <c r="N157" s="223"/>
      <c r="BU157" s="135"/>
    </row>
    <row r="158" spans="1:73">
      <c r="B158" s="12"/>
      <c r="C158" s="12"/>
      <c r="D158" s="12"/>
      <c r="E158" s="12"/>
      <c r="F158" s="12"/>
      <c r="G158" s="12"/>
      <c r="H158" s="8"/>
      <c r="I158" s="8"/>
      <c r="L158" s="130"/>
      <c r="M158" s="130"/>
      <c r="N158" s="211"/>
      <c r="O158" s="209"/>
      <c r="P158" s="209"/>
      <c r="Q158" s="209"/>
      <c r="R158" s="209"/>
      <c r="S158" s="209"/>
    </row>
    <row r="159" spans="1:73" ht="51" customHeight="1">
      <c r="B159" s="12"/>
      <c r="J159" s="52" t="s">
        <v>76</v>
      </c>
      <c r="K159" s="53"/>
      <c r="L159" s="261" t="str">
        <f>IF(ISBLANK(L$9),"",L$9)</f>
        <v>一般病棟</v>
      </c>
      <c r="M159" s="262" t="str">
        <f t="shared" ref="M159:BS159" si="19">IF(ISBLANK(M$9),"",M$9)</f>
        <v>療養病棟</v>
      </c>
      <c r="N159" s="262" t="str">
        <f t="shared" si="19"/>
        <v/>
      </c>
      <c r="O159" s="262" t="str">
        <f t="shared" si="19"/>
        <v/>
      </c>
      <c r="P159" s="262" t="str">
        <f t="shared" si="19"/>
        <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77</v>
      </c>
      <c r="J160" s="47"/>
      <c r="K160" s="54"/>
      <c r="L160" s="271" t="str">
        <f t="shared" ref="L160:AN160" si="20">IF(ISBLANK(L$95),"",L$95)</f>
        <v>慢性期</v>
      </c>
      <c r="M160" s="262" t="str">
        <f t="shared" si="20"/>
        <v>休棟中（今後再開する予定）</v>
      </c>
      <c r="N160" s="262" t="str">
        <f t="shared" si="20"/>
        <v/>
      </c>
      <c r="O160" s="262" t="str">
        <f t="shared" si="20"/>
        <v/>
      </c>
      <c r="P160" s="262" t="str">
        <f t="shared" si="20"/>
        <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2" customFormat="1" ht="56.15" customHeight="1">
      <c r="A161" s="133" t="s">
        <v>133</v>
      </c>
      <c r="B161" s="1"/>
      <c r="C161" s="314" t="s">
        <v>134</v>
      </c>
      <c r="D161" s="315"/>
      <c r="E161" s="315"/>
      <c r="F161" s="315"/>
      <c r="G161" s="315"/>
      <c r="H161" s="316"/>
      <c r="I161" s="158" t="s">
        <v>135</v>
      </c>
      <c r="J161" s="144" t="s">
        <v>127</v>
      </c>
      <c r="K161" s="55"/>
      <c r="L161" s="70"/>
      <c r="M161" s="17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U161" s="135"/>
    </row>
    <row r="162" spans="1:73" s="132" customFormat="1" ht="98.15" customHeight="1">
      <c r="A162" s="133" t="s">
        <v>136</v>
      </c>
      <c r="B162" s="1"/>
      <c r="C162" s="314" t="s">
        <v>137</v>
      </c>
      <c r="D162" s="315"/>
      <c r="E162" s="315"/>
      <c r="F162" s="315"/>
      <c r="G162" s="315"/>
      <c r="H162" s="316"/>
      <c r="I162" s="78" t="s">
        <v>138</v>
      </c>
      <c r="J162" s="144" t="s">
        <v>127</v>
      </c>
      <c r="K162" s="55"/>
      <c r="L162" s="68"/>
      <c r="M162" s="17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U162" s="135"/>
    </row>
    <row r="163" spans="1:73" s="132" customFormat="1">
      <c r="B163" s="12"/>
      <c r="C163" s="12"/>
      <c r="D163" s="12"/>
      <c r="E163" s="12"/>
      <c r="F163" s="12"/>
      <c r="G163" s="12"/>
      <c r="H163" s="8"/>
      <c r="I163" s="8"/>
      <c r="J163" s="59"/>
      <c r="K163" s="60"/>
      <c r="L163" s="51"/>
      <c r="M163" s="51"/>
      <c r="N163" s="218"/>
      <c r="BU163" s="135"/>
    </row>
    <row r="164" spans="1:73" s="132" customFormat="1">
      <c r="B164" s="56"/>
      <c r="C164" s="25"/>
      <c r="D164" s="25"/>
      <c r="E164" s="25"/>
      <c r="F164" s="25"/>
      <c r="G164" s="25"/>
      <c r="H164" s="26"/>
      <c r="I164" s="26"/>
      <c r="J164" s="59"/>
      <c r="K164" s="60"/>
      <c r="L164" s="60"/>
      <c r="M164" s="60"/>
      <c r="N164" s="221"/>
      <c r="BU164" s="135"/>
    </row>
    <row r="165" spans="1:73" s="132" customFormat="1">
      <c r="B165" s="1"/>
      <c r="C165" s="2"/>
      <c r="D165" s="2"/>
      <c r="E165" s="79"/>
      <c r="F165" s="79"/>
      <c r="G165" s="79"/>
      <c r="H165" s="80"/>
      <c r="I165" s="80"/>
      <c r="J165" s="59"/>
      <c r="K165" s="60"/>
      <c r="L165" s="60"/>
      <c r="M165" s="60"/>
      <c r="N165" s="221"/>
      <c r="BU165" s="135"/>
    </row>
    <row r="166" spans="1:73" s="132" customFormat="1">
      <c r="B166" s="12" t="s">
        <v>139</v>
      </c>
      <c r="C166" s="13"/>
      <c r="D166" s="13"/>
      <c r="E166" s="13"/>
      <c r="F166" s="13"/>
      <c r="G166" s="8"/>
      <c r="H166" s="8"/>
      <c r="I166" s="8"/>
      <c r="J166" s="6"/>
      <c r="K166" s="5"/>
      <c r="L166" s="5"/>
      <c r="M166" s="5"/>
      <c r="N166" s="223"/>
      <c r="BU166" s="135"/>
    </row>
    <row r="167" spans="1:73">
      <c r="B167" s="12"/>
      <c r="C167" s="12"/>
      <c r="D167" s="12"/>
      <c r="E167" s="12"/>
      <c r="F167" s="12"/>
      <c r="G167" s="12"/>
      <c r="H167" s="8"/>
      <c r="I167" s="8"/>
      <c r="L167" s="130"/>
      <c r="M167" s="130"/>
      <c r="N167" s="211"/>
      <c r="O167" s="209"/>
      <c r="P167" s="209"/>
      <c r="Q167" s="209"/>
      <c r="R167" s="209"/>
      <c r="S167" s="209"/>
    </row>
    <row r="168" spans="1:73" ht="51" customHeight="1">
      <c r="B168" s="12"/>
      <c r="J168" s="52" t="s">
        <v>76</v>
      </c>
      <c r="K168" s="53"/>
      <c r="L168" s="261" t="str">
        <f>IF(ISBLANK(L$9),"",L$9)</f>
        <v>一般病棟</v>
      </c>
      <c r="M168" s="176" t="str">
        <f t="shared" ref="M168:Q168" si="22">IF(ISBLANK(M$9),"",M$9)</f>
        <v>療養病棟</v>
      </c>
      <c r="N168" s="176" t="str">
        <f t="shared" si="22"/>
        <v/>
      </c>
      <c r="O168" s="176" t="str">
        <f t="shared" si="22"/>
        <v/>
      </c>
      <c r="P168" s="176" t="str">
        <f t="shared" si="22"/>
        <v/>
      </c>
      <c r="Q168" s="176" t="str">
        <f t="shared" si="22"/>
        <v/>
      </c>
      <c r="R168" s="176" t="str">
        <f>IF(ISBLANK(R$9),"",R$9)</f>
        <v/>
      </c>
      <c r="S168" s="176" t="str">
        <f t="shared" ref="S168:BS168" si="23">IF(ISBLANK(S$9),"",S$9)</f>
        <v/>
      </c>
      <c r="T168" s="176" t="str">
        <f t="shared" si="23"/>
        <v/>
      </c>
      <c r="U168" s="176" t="str">
        <f t="shared" si="23"/>
        <v/>
      </c>
      <c r="V168" s="176" t="str">
        <f t="shared" si="23"/>
        <v/>
      </c>
      <c r="W168" s="176" t="str">
        <f t="shared" si="23"/>
        <v/>
      </c>
      <c r="X168" s="176" t="str">
        <f t="shared" si="23"/>
        <v/>
      </c>
      <c r="Y168" s="176" t="str">
        <f t="shared" si="23"/>
        <v/>
      </c>
      <c r="Z168" s="176" t="str">
        <f t="shared" si="23"/>
        <v/>
      </c>
      <c r="AA168" s="176" t="str">
        <f t="shared" si="23"/>
        <v/>
      </c>
      <c r="AB168" s="176" t="str">
        <f t="shared" si="23"/>
        <v/>
      </c>
      <c r="AC168" s="176" t="str">
        <f t="shared" si="23"/>
        <v/>
      </c>
      <c r="AD168" s="176" t="str">
        <f t="shared" si="23"/>
        <v/>
      </c>
      <c r="AE168" s="176" t="str">
        <f t="shared" si="23"/>
        <v/>
      </c>
      <c r="AF168" s="176" t="str">
        <f t="shared" si="23"/>
        <v/>
      </c>
      <c r="AG168" s="176" t="str">
        <f t="shared" si="23"/>
        <v/>
      </c>
      <c r="AH168" s="176" t="str">
        <f t="shared" si="23"/>
        <v/>
      </c>
      <c r="AI168" s="176" t="str">
        <f t="shared" si="23"/>
        <v/>
      </c>
      <c r="AJ168" s="176" t="str">
        <f t="shared" si="23"/>
        <v/>
      </c>
      <c r="AK168" s="176" t="str">
        <f t="shared" si="23"/>
        <v/>
      </c>
      <c r="AL168" s="176" t="str">
        <f t="shared" si="23"/>
        <v/>
      </c>
      <c r="AM168" s="176" t="str">
        <f t="shared" si="23"/>
        <v/>
      </c>
      <c r="AN168" s="176" t="str">
        <f t="shared" si="23"/>
        <v/>
      </c>
      <c r="AO168" s="176" t="str">
        <f t="shared" si="23"/>
        <v/>
      </c>
      <c r="AP168" s="176" t="str">
        <f t="shared" si="23"/>
        <v/>
      </c>
      <c r="AQ168" s="176" t="str">
        <f t="shared" si="23"/>
        <v/>
      </c>
      <c r="AR168" s="176" t="str">
        <f t="shared" si="23"/>
        <v/>
      </c>
      <c r="AS168" s="176" t="str">
        <f t="shared" si="23"/>
        <v/>
      </c>
      <c r="AT168" s="176" t="str">
        <f t="shared" si="23"/>
        <v/>
      </c>
      <c r="AU168" s="176" t="str">
        <f t="shared" si="23"/>
        <v/>
      </c>
      <c r="AV168" s="176" t="str">
        <f t="shared" si="23"/>
        <v/>
      </c>
      <c r="AW168" s="176" t="str">
        <f t="shared" si="23"/>
        <v/>
      </c>
      <c r="AX168" s="176" t="str">
        <f t="shared" si="23"/>
        <v/>
      </c>
      <c r="AY168" s="176" t="str">
        <f t="shared" si="23"/>
        <v/>
      </c>
      <c r="AZ168" s="176" t="str">
        <f t="shared" si="23"/>
        <v/>
      </c>
      <c r="BA168" s="176" t="str">
        <f t="shared" si="23"/>
        <v/>
      </c>
      <c r="BB168" s="176" t="str">
        <f t="shared" si="23"/>
        <v/>
      </c>
      <c r="BC168" s="176" t="str">
        <f t="shared" si="23"/>
        <v/>
      </c>
      <c r="BD168" s="176" t="str">
        <f t="shared" si="23"/>
        <v/>
      </c>
      <c r="BE168" s="176" t="str">
        <f t="shared" si="23"/>
        <v/>
      </c>
      <c r="BF168" s="176" t="str">
        <f t="shared" si="23"/>
        <v/>
      </c>
      <c r="BG168" s="176" t="str">
        <f t="shared" si="23"/>
        <v/>
      </c>
      <c r="BH168" s="176" t="str">
        <f t="shared" si="23"/>
        <v/>
      </c>
      <c r="BI168" s="176" t="str">
        <f t="shared" si="23"/>
        <v/>
      </c>
      <c r="BJ168" s="176" t="str">
        <f t="shared" si="23"/>
        <v/>
      </c>
      <c r="BK168" s="176" t="str">
        <f t="shared" si="23"/>
        <v/>
      </c>
      <c r="BL168" s="176" t="str">
        <f t="shared" si="23"/>
        <v/>
      </c>
      <c r="BM168" s="176" t="str">
        <f t="shared" si="23"/>
        <v/>
      </c>
      <c r="BN168" s="176" t="str">
        <f t="shared" si="23"/>
        <v/>
      </c>
      <c r="BO168" s="176" t="str">
        <f t="shared" si="23"/>
        <v/>
      </c>
      <c r="BP168" s="176" t="str">
        <f t="shared" si="23"/>
        <v/>
      </c>
      <c r="BQ168" s="176" t="str">
        <f t="shared" si="23"/>
        <v/>
      </c>
      <c r="BR168" s="176" t="str">
        <f t="shared" si="23"/>
        <v/>
      </c>
      <c r="BS168" s="176" t="str">
        <f t="shared" si="23"/>
        <v/>
      </c>
    </row>
    <row r="169" spans="1:73">
      <c r="C169" s="25"/>
      <c r="I169" s="46" t="s">
        <v>77</v>
      </c>
      <c r="J169" s="47"/>
      <c r="K169" s="54"/>
      <c r="L169" s="271" t="str">
        <f t="shared" ref="L169:R169" si="24">IF(ISBLANK(L$95),"",L$95)</f>
        <v>慢性期</v>
      </c>
      <c r="M169" s="176" t="str">
        <f t="shared" si="24"/>
        <v>休棟中（今後再開する予定）</v>
      </c>
      <c r="N169" s="176" t="str">
        <f t="shared" si="24"/>
        <v/>
      </c>
      <c r="O169" s="176" t="str">
        <f t="shared" si="24"/>
        <v/>
      </c>
      <c r="P169" s="176" t="str">
        <f t="shared" si="24"/>
        <v/>
      </c>
      <c r="Q169" s="176" t="str">
        <f t="shared" si="24"/>
        <v/>
      </c>
      <c r="R169" s="176" t="str">
        <f t="shared" si="24"/>
        <v/>
      </c>
      <c r="S169" s="176" t="str">
        <f t="shared" ref="S169:AN169" si="25">IF(ISBLANK(S$95),"",S$95)</f>
        <v/>
      </c>
      <c r="T169" s="176" t="str">
        <f t="shared" si="25"/>
        <v/>
      </c>
      <c r="U169" s="176" t="str">
        <f t="shared" si="25"/>
        <v/>
      </c>
      <c r="V169" s="176" t="str">
        <f t="shared" si="25"/>
        <v/>
      </c>
      <c r="W169" s="176" t="str">
        <f t="shared" si="25"/>
        <v/>
      </c>
      <c r="X169" s="176" t="str">
        <f t="shared" si="25"/>
        <v/>
      </c>
      <c r="Y169" s="176" t="str">
        <f t="shared" si="25"/>
        <v/>
      </c>
      <c r="Z169" s="176" t="str">
        <f t="shared" si="25"/>
        <v/>
      </c>
      <c r="AA169" s="176" t="str">
        <f t="shared" si="25"/>
        <v/>
      </c>
      <c r="AB169" s="176" t="str">
        <f t="shared" si="25"/>
        <v/>
      </c>
      <c r="AC169" s="176" t="str">
        <f t="shared" si="25"/>
        <v/>
      </c>
      <c r="AD169" s="176" t="str">
        <f t="shared" si="25"/>
        <v/>
      </c>
      <c r="AE169" s="176" t="str">
        <f t="shared" si="25"/>
        <v/>
      </c>
      <c r="AF169" s="176" t="str">
        <f t="shared" si="25"/>
        <v/>
      </c>
      <c r="AG169" s="176" t="str">
        <f t="shared" si="25"/>
        <v/>
      </c>
      <c r="AH169" s="176" t="str">
        <f t="shared" si="25"/>
        <v/>
      </c>
      <c r="AI169" s="176" t="str">
        <f t="shared" si="25"/>
        <v/>
      </c>
      <c r="AJ169" s="176" t="str">
        <f t="shared" si="25"/>
        <v/>
      </c>
      <c r="AK169" s="176" t="str">
        <f t="shared" si="25"/>
        <v/>
      </c>
      <c r="AL169" s="176" t="str">
        <f t="shared" si="25"/>
        <v/>
      </c>
      <c r="AM169" s="176" t="str">
        <f t="shared" si="25"/>
        <v/>
      </c>
      <c r="AN169" s="176" t="str">
        <f t="shared" si="25"/>
        <v/>
      </c>
      <c r="AO169" s="176" t="str">
        <f t="shared" ref="AO169:BS169" si="26">IF(ISBLANK(AO$95),"",AO$95)</f>
        <v/>
      </c>
      <c r="AP169" s="176" t="str">
        <f t="shared" si="26"/>
        <v/>
      </c>
      <c r="AQ169" s="176" t="str">
        <f t="shared" si="26"/>
        <v/>
      </c>
      <c r="AR169" s="176" t="str">
        <f t="shared" si="26"/>
        <v/>
      </c>
      <c r="AS169" s="176" t="str">
        <f t="shared" si="26"/>
        <v/>
      </c>
      <c r="AT169" s="176" t="str">
        <f t="shared" si="26"/>
        <v/>
      </c>
      <c r="AU169" s="176" t="str">
        <f t="shared" si="26"/>
        <v/>
      </c>
      <c r="AV169" s="176" t="str">
        <f t="shared" si="26"/>
        <v/>
      </c>
      <c r="AW169" s="176" t="str">
        <f t="shared" si="26"/>
        <v/>
      </c>
      <c r="AX169" s="176" t="str">
        <f t="shared" si="26"/>
        <v/>
      </c>
      <c r="AY169" s="176" t="str">
        <f t="shared" si="26"/>
        <v/>
      </c>
      <c r="AZ169" s="176" t="str">
        <f t="shared" si="26"/>
        <v/>
      </c>
      <c r="BA169" s="176" t="str">
        <f t="shared" si="26"/>
        <v/>
      </c>
      <c r="BB169" s="176" t="str">
        <f t="shared" si="26"/>
        <v/>
      </c>
      <c r="BC169" s="176" t="str">
        <f t="shared" si="26"/>
        <v/>
      </c>
      <c r="BD169" s="176" t="str">
        <f t="shared" si="26"/>
        <v/>
      </c>
      <c r="BE169" s="176" t="str">
        <f t="shared" si="26"/>
        <v/>
      </c>
      <c r="BF169" s="176" t="str">
        <f t="shared" si="26"/>
        <v/>
      </c>
      <c r="BG169" s="176" t="str">
        <f t="shared" si="26"/>
        <v/>
      </c>
      <c r="BH169" s="176" t="str">
        <f t="shared" si="26"/>
        <v/>
      </c>
      <c r="BI169" s="176" t="str">
        <f t="shared" si="26"/>
        <v/>
      </c>
      <c r="BJ169" s="176" t="str">
        <f t="shared" si="26"/>
        <v/>
      </c>
      <c r="BK169" s="176" t="str">
        <f t="shared" si="26"/>
        <v/>
      </c>
      <c r="BL169" s="176" t="str">
        <f t="shared" si="26"/>
        <v/>
      </c>
      <c r="BM169" s="176" t="str">
        <f t="shared" si="26"/>
        <v/>
      </c>
      <c r="BN169" s="176" t="str">
        <f t="shared" si="26"/>
        <v/>
      </c>
      <c r="BO169" s="176" t="str">
        <f t="shared" si="26"/>
        <v/>
      </c>
      <c r="BP169" s="176" t="str">
        <f t="shared" si="26"/>
        <v/>
      </c>
      <c r="BQ169" s="176" t="str">
        <f t="shared" si="26"/>
        <v/>
      </c>
      <c r="BR169" s="176" t="str">
        <f t="shared" si="26"/>
        <v/>
      </c>
      <c r="BS169" s="176" t="str">
        <f t="shared" si="26"/>
        <v/>
      </c>
    </row>
    <row r="170" spans="1:73" s="132" customFormat="1" ht="56.15" customHeight="1">
      <c r="A170" s="133" t="s">
        <v>140</v>
      </c>
      <c r="B170" s="1"/>
      <c r="C170" s="314" t="s">
        <v>141</v>
      </c>
      <c r="D170" s="315"/>
      <c r="E170" s="315"/>
      <c r="F170" s="315"/>
      <c r="G170" s="315"/>
      <c r="H170" s="316"/>
      <c r="I170" s="81" t="s">
        <v>142</v>
      </c>
      <c r="J170" s="144" t="s">
        <v>143</v>
      </c>
      <c r="K170" s="55"/>
      <c r="L170" s="70"/>
      <c r="M170" s="269"/>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5"/>
    </row>
    <row r="171" spans="1:73" s="132" customFormat="1" ht="61.5" customHeight="1">
      <c r="A171" s="133"/>
      <c r="B171" s="1"/>
      <c r="C171" s="301" t="s">
        <v>144</v>
      </c>
      <c r="D171" s="302"/>
      <c r="E171" s="302"/>
      <c r="F171" s="302"/>
      <c r="G171" s="302"/>
      <c r="H171" s="303"/>
      <c r="I171" s="81" t="s">
        <v>145</v>
      </c>
      <c r="J171" s="144" t="s">
        <v>37</v>
      </c>
      <c r="K171" s="55"/>
      <c r="L171" s="66"/>
      <c r="M171" s="269"/>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5"/>
    </row>
    <row r="172" spans="1:73" s="132" customFormat="1" ht="95.65" customHeight="1">
      <c r="A172" s="133"/>
      <c r="B172" s="1"/>
      <c r="C172" s="301" t="s">
        <v>146</v>
      </c>
      <c r="D172" s="302"/>
      <c r="E172" s="302"/>
      <c r="F172" s="302"/>
      <c r="G172" s="302"/>
      <c r="H172" s="303"/>
      <c r="I172" s="81" t="s">
        <v>147</v>
      </c>
      <c r="J172" s="144" t="s">
        <v>37</v>
      </c>
      <c r="K172" s="55"/>
      <c r="L172" s="66"/>
      <c r="M172" s="17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U172" s="135"/>
    </row>
    <row r="173" spans="1:73" s="132" customFormat="1" ht="56.15" customHeight="1">
      <c r="A173" s="133" t="s">
        <v>148</v>
      </c>
      <c r="B173" s="1"/>
      <c r="C173" s="314" t="s">
        <v>149</v>
      </c>
      <c r="D173" s="315"/>
      <c r="E173" s="315"/>
      <c r="F173" s="315"/>
      <c r="G173" s="315"/>
      <c r="H173" s="316"/>
      <c r="I173" s="81" t="s">
        <v>150</v>
      </c>
      <c r="J173" s="144" t="s">
        <v>127</v>
      </c>
      <c r="K173" s="55"/>
      <c r="L173" s="66"/>
      <c r="M173" s="17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U173" s="135"/>
    </row>
    <row r="174" spans="1:73" s="132" customFormat="1" ht="56.15" customHeight="1">
      <c r="A174" s="133" t="s">
        <v>151</v>
      </c>
      <c r="B174" s="1"/>
      <c r="C174" s="314" t="s">
        <v>152</v>
      </c>
      <c r="D174" s="315"/>
      <c r="E174" s="315"/>
      <c r="F174" s="315"/>
      <c r="G174" s="315"/>
      <c r="H174" s="316"/>
      <c r="I174" s="81" t="s">
        <v>153</v>
      </c>
      <c r="J174" s="144" t="s">
        <v>127</v>
      </c>
      <c r="K174" s="55"/>
      <c r="L174" s="68"/>
      <c r="M174" s="17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U174" s="135"/>
    </row>
    <row r="175" spans="1:73" s="132" customFormat="1">
      <c r="B175" s="12"/>
      <c r="C175" s="12"/>
      <c r="D175" s="12"/>
      <c r="E175" s="12"/>
      <c r="F175" s="12"/>
      <c r="G175" s="12"/>
      <c r="H175" s="8"/>
      <c r="I175" s="8"/>
      <c r="J175" s="59"/>
      <c r="K175" s="60"/>
      <c r="L175" s="51"/>
      <c r="M175" s="51"/>
      <c r="N175" s="218"/>
      <c r="BU175" s="135"/>
    </row>
    <row r="176" spans="1:73" s="132" customFormat="1">
      <c r="B176" s="56"/>
      <c r="C176" s="25"/>
      <c r="D176" s="25"/>
      <c r="E176" s="25"/>
      <c r="F176" s="25"/>
      <c r="G176" s="25"/>
      <c r="H176" s="26"/>
      <c r="I176" s="26"/>
      <c r="J176" s="59"/>
      <c r="K176" s="60"/>
      <c r="L176" s="60"/>
      <c r="M176" s="60"/>
      <c r="N176" s="221"/>
      <c r="BU176" s="135"/>
    </row>
    <row r="177" spans="1:73" s="132" customFormat="1">
      <c r="B177" s="1"/>
      <c r="C177" s="2"/>
      <c r="D177" s="2"/>
      <c r="E177" s="2"/>
      <c r="F177" s="2"/>
      <c r="G177" s="2"/>
      <c r="H177" s="3"/>
      <c r="I177" s="3"/>
      <c r="J177" s="6"/>
      <c r="K177" s="5"/>
      <c r="L177" s="5"/>
      <c r="M177" s="5"/>
      <c r="N177" s="223"/>
      <c r="BU177" s="135"/>
    </row>
    <row r="178" spans="1:73">
      <c r="B178" s="12" t="s">
        <v>154</v>
      </c>
      <c r="C178" s="12"/>
      <c r="D178" s="12"/>
      <c r="E178" s="12"/>
      <c r="F178" s="12"/>
      <c r="G178" s="12"/>
      <c r="H178" s="8"/>
      <c r="I178" s="8"/>
      <c r="J178" s="6"/>
      <c r="L178" s="5"/>
      <c r="M178" s="5"/>
      <c r="N178" s="223"/>
      <c r="O178" s="209"/>
      <c r="P178" s="209"/>
      <c r="Q178" s="209"/>
      <c r="R178" s="209"/>
      <c r="S178" s="209"/>
    </row>
    <row r="179" spans="1:73">
      <c r="B179" s="12"/>
      <c r="C179" s="12"/>
      <c r="D179" s="12"/>
      <c r="E179" s="12"/>
      <c r="F179" s="12"/>
      <c r="G179" s="12"/>
      <c r="H179" s="8"/>
      <c r="I179" s="8"/>
      <c r="L179" s="130"/>
      <c r="M179" s="130"/>
      <c r="N179" s="211"/>
      <c r="O179" s="209"/>
      <c r="P179" s="209"/>
      <c r="Q179" s="209"/>
      <c r="R179" s="209"/>
      <c r="S179" s="209"/>
    </row>
    <row r="180" spans="1:73" ht="51" customHeight="1">
      <c r="B180" s="12"/>
      <c r="J180" s="52" t="s">
        <v>76</v>
      </c>
      <c r="K180" s="53"/>
      <c r="L180" s="261" t="str">
        <f>IF(ISBLANK(L$9),"",L$9)</f>
        <v>一般病棟</v>
      </c>
      <c r="M180" s="262" t="str">
        <f t="shared" ref="M180:BS180" si="27">IF(ISBLANK(M$9),"",M$9)</f>
        <v>療養病棟</v>
      </c>
      <c r="N180" s="261" t="str">
        <f t="shared" si="27"/>
        <v/>
      </c>
      <c r="O180" s="261" t="str">
        <f t="shared" si="27"/>
        <v/>
      </c>
      <c r="P180" s="261" t="str">
        <f t="shared" si="27"/>
        <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77</v>
      </c>
      <c r="J181" s="47"/>
      <c r="K181" s="54"/>
      <c r="L181" s="271" t="str">
        <f>IF(ISBLANK(L$95),"",L$95)</f>
        <v>慢性期</v>
      </c>
      <c r="M181" s="262" t="str">
        <f t="shared" ref="M181:BS181" si="28">IF(ISBLANK(M$95),"",M$95)</f>
        <v>休棟中（今後再開する予定）</v>
      </c>
      <c r="N181" s="271" t="str">
        <f t="shared" si="28"/>
        <v/>
      </c>
      <c r="O181" s="271" t="str">
        <f t="shared" si="28"/>
        <v/>
      </c>
      <c r="P181" s="271" t="str">
        <f t="shared" si="28"/>
        <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2" customFormat="1" ht="34.5" customHeight="1">
      <c r="A182" s="133" t="s">
        <v>155</v>
      </c>
      <c r="B182" s="56"/>
      <c r="C182" s="360" t="s">
        <v>156</v>
      </c>
      <c r="D182" s="361"/>
      <c r="E182" s="361"/>
      <c r="F182" s="361"/>
      <c r="G182" s="360" t="s">
        <v>157</v>
      </c>
      <c r="H182" s="360"/>
      <c r="I182" s="354" t="s">
        <v>158</v>
      </c>
      <c r="J182" s="147">
        <v>3</v>
      </c>
      <c r="K182" s="55" t="str">
        <f t="shared" ref="K182:K211" si="29">IF(OR(COUNTIF(L182:BS182,"未確認")&gt;0,COUNTIF(L182:BS182,"~*")&gt;0),"※","")</f>
        <v/>
      </c>
      <c r="L182" s="195"/>
      <c r="M182" s="178"/>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U182" s="135"/>
    </row>
    <row r="183" spans="1:73" s="132" customFormat="1" ht="34.5" customHeight="1">
      <c r="A183" s="133" t="s">
        <v>155</v>
      </c>
      <c r="B183" s="56"/>
      <c r="C183" s="361"/>
      <c r="D183" s="361"/>
      <c r="E183" s="361"/>
      <c r="F183" s="361"/>
      <c r="G183" s="360" t="s">
        <v>159</v>
      </c>
      <c r="H183" s="360"/>
      <c r="I183" s="355"/>
      <c r="J183" s="148">
        <v>5</v>
      </c>
      <c r="K183" s="55" t="str">
        <f t="shared" si="29"/>
        <v/>
      </c>
      <c r="L183" s="196"/>
      <c r="M183" s="178"/>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U183" s="135"/>
    </row>
    <row r="184" spans="1:73" s="132" customFormat="1" ht="34.5" customHeight="1">
      <c r="A184" s="133" t="s">
        <v>160</v>
      </c>
      <c r="B184" s="56"/>
      <c r="C184" s="360" t="s">
        <v>161</v>
      </c>
      <c r="D184" s="361"/>
      <c r="E184" s="361"/>
      <c r="F184" s="361"/>
      <c r="G184" s="360" t="s">
        <v>157</v>
      </c>
      <c r="H184" s="360"/>
      <c r="I184" s="355"/>
      <c r="J184" s="147">
        <v>0</v>
      </c>
      <c r="K184" s="55" t="str">
        <f t="shared" si="29"/>
        <v/>
      </c>
      <c r="L184" s="195"/>
      <c r="M184" s="178"/>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U184" s="135"/>
    </row>
    <row r="185" spans="1:73" s="132" customFormat="1" ht="34.5" customHeight="1">
      <c r="A185" s="133" t="s">
        <v>160</v>
      </c>
      <c r="B185" s="56"/>
      <c r="C185" s="361"/>
      <c r="D185" s="361"/>
      <c r="E185" s="361"/>
      <c r="F185" s="361"/>
      <c r="G185" s="360" t="s">
        <v>159</v>
      </c>
      <c r="H185" s="360"/>
      <c r="I185" s="355"/>
      <c r="J185" s="148">
        <v>0</v>
      </c>
      <c r="K185" s="55" t="str">
        <f t="shared" si="29"/>
        <v/>
      </c>
      <c r="L185" s="196"/>
      <c r="M185" s="178"/>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U185" s="135"/>
    </row>
    <row r="186" spans="1:73" s="132" customFormat="1" ht="34.5" customHeight="1">
      <c r="A186" s="137" t="s">
        <v>162</v>
      </c>
      <c r="B186" s="76"/>
      <c r="C186" s="360" t="s">
        <v>163</v>
      </c>
      <c r="D186" s="360"/>
      <c r="E186" s="360"/>
      <c r="F186" s="360"/>
      <c r="G186" s="360" t="s">
        <v>157</v>
      </c>
      <c r="H186" s="360"/>
      <c r="I186" s="355"/>
      <c r="J186" s="147">
        <f t="shared" ref="J186:J201" si="30">IF(SUM(L186:BP186)=0,IF(COUNTIF(L186:BP186,"未確認")&gt;0,"未確認",IF(COUNTIF(L186:BP186,"~*")&gt;0,"*",SUM(L186:BP186))),SUM(L186:BP186))</f>
        <v>7</v>
      </c>
      <c r="K186" s="237" t="str">
        <f t="shared" si="29"/>
        <v/>
      </c>
      <c r="L186" s="268">
        <v>7</v>
      </c>
      <c r="M186" s="179">
        <v>0</v>
      </c>
      <c r="N186" s="227"/>
      <c r="O186" s="227"/>
      <c r="P186" s="227"/>
      <c r="Q186" s="227"/>
      <c r="R186" s="227"/>
      <c r="S186" s="227"/>
      <c r="T186" s="227"/>
      <c r="U186" s="227"/>
      <c r="V186" s="227"/>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c r="AS186" s="227"/>
      <c r="AT186" s="227"/>
      <c r="AU186" s="227"/>
      <c r="AV186" s="227"/>
      <c r="AW186" s="227"/>
      <c r="AX186" s="227"/>
      <c r="AY186" s="227"/>
      <c r="AZ186" s="227"/>
      <c r="BA186" s="227"/>
      <c r="BB186" s="227"/>
      <c r="BC186" s="227"/>
      <c r="BD186" s="227"/>
      <c r="BE186" s="227"/>
      <c r="BF186" s="227"/>
      <c r="BG186" s="227"/>
      <c r="BH186" s="227"/>
      <c r="BI186" s="227"/>
      <c r="BJ186" s="227"/>
      <c r="BK186" s="227"/>
      <c r="BL186" s="227"/>
      <c r="BM186" s="227"/>
      <c r="BN186" s="227"/>
      <c r="BO186" s="227"/>
      <c r="BP186" s="227"/>
      <c r="BQ186" s="227"/>
      <c r="BR186" s="227"/>
      <c r="BS186" s="227"/>
      <c r="BU186" s="135"/>
    </row>
    <row r="187" spans="1:73" s="132" customFormat="1" ht="34.5" customHeight="1">
      <c r="A187" s="137" t="s">
        <v>162</v>
      </c>
      <c r="B187" s="76"/>
      <c r="C187" s="360"/>
      <c r="D187" s="360"/>
      <c r="E187" s="360"/>
      <c r="F187" s="360"/>
      <c r="G187" s="360" t="s">
        <v>159</v>
      </c>
      <c r="H187" s="360"/>
      <c r="I187" s="355"/>
      <c r="J187" s="148">
        <f t="shared" si="30"/>
        <v>1.2</v>
      </c>
      <c r="K187" s="237" t="str">
        <f t="shared" si="29"/>
        <v/>
      </c>
      <c r="L187" s="268">
        <v>1.2</v>
      </c>
      <c r="M187" s="179">
        <v>0</v>
      </c>
      <c r="N187" s="227"/>
      <c r="O187" s="227"/>
      <c r="P187" s="227"/>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7"/>
      <c r="AY187" s="227"/>
      <c r="AZ187" s="227"/>
      <c r="BA187" s="227"/>
      <c r="BB187" s="227"/>
      <c r="BC187" s="227"/>
      <c r="BD187" s="227"/>
      <c r="BE187" s="227"/>
      <c r="BF187" s="227"/>
      <c r="BG187" s="227"/>
      <c r="BH187" s="227"/>
      <c r="BI187" s="227"/>
      <c r="BJ187" s="227"/>
      <c r="BK187" s="227"/>
      <c r="BL187" s="227"/>
      <c r="BM187" s="227"/>
      <c r="BN187" s="227"/>
      <c r="BO187" s="227"/>
      <c r="BP187" s="227"/>
      <c r="BQ187" s="227"/>
      <c r="BR187" s="227"/>
      <c r="BS187" s="227"/>
      <c r="BU187" s="135"/>
    </row>
    <row r="188" spans="1:73" s="132" customFormat="1" ht="34.5" customHeight="1">
      <c r="A188" s="137" t="s">
        <v>164</v>
      </c>
      <c r="B188" s="76"/>
      <c r="C188" s="360" t="s">
        <v>165</v>
      </c>
      <c r="D188" s="400"/>
      <c r="E188" s="400"/>
      <c r="F188" s="400"/>
      <c r="G188" s="360" t="s">
        <v>157</v>
      </c>
      <c r="H188" s="360"/>
      <c r="I188" s="355"/>
      <c r="J188" s="147">
        <f t="shared" si="30"/>
        <v>1</v>
      </c>
      <c r="K188" s="237" t="str">
        <f t="shared" si="29"/>
        <v/>
      </c>
      <c r="L188" s="268">
        <v>1</v>
      </c>
      <c r="M188" s="179">
        <v>0</v>
      </c>
      <c r="N188" s="227"/>
      <c r="O188" s="227"/>
      <c r="P188" s="227"/>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7"/>
      <c r="AY188" s="227"/>
      <c r="AZ188" s="227"/>
      <c r="BA188" s="227"/>
      <c r="BB188" s="227"/>
      <c r="BC188" s="227"/>
      <c r="BD188" s="227"/>
      <c r="BE188" s="227"/>
      <c r="BF188" s="227"/>
      <c r="BG188" s="227"/>
      <c r="BH188" s="227"/>
      <c r="BI188" s="227"/>
      <c r="BJ188" s="227"/>
      <c r="BK188" s="227"/>
      <c r="BL188" s="227"/>
      <c r="BM188" s="227"/>
      <c r="BN188" s="227"/>
      <c r="BO188" s="227"/>
      <c r="BP188" s="227"/>
      <c r="BQ188" s="227"/>
      <c r="BR188" s="227"/>
      <c r="BS188" s="227"/>
      <c r="BU188" s="135"/>
    </row>
    <row r="189" spans="1:73" s="132" customFormat="1" ht="34.5" customHeight="1">
      <c r="A189" s="137" t="s">
        <v>164</v>
      </c>
      <c r="B189" s="76"/>
      <c r="C189" s="400"/>
      <c r="D189" s="400"/>
      <c r="E189" s="400"/>
      <c r="F189" s="400"/>
      <c r="G189" s="360" t="s">
        <v>159</v>
      </c>
      <c r="H189" s="360"/>
      <c r="I189" s="355"/>
      <c r="J189" s="148">
        <f t="shared" si="30"/>
        <v>0</v>
      </c>
      <c r="K189" s="237" t="str">
        <f t="shared" si="29"/>
        <v/>
      </c>
      <c r="L189" s="268">
        <v>0</v>
      </c>
      <c r="M189" s="179">
        <v>0</v>
      </c>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7"/>
      <c r="AY189" s="227"/>
      <c r="AZ189" s="227"/>
      <c r="BA189" s="227"/>
      <c r="BB189" s="227"/>
      <c r="BC189" s="227"/>
      <c r="BD189" s="227"/>
      <c r="BE189" s="227"/>
      <c r="BF189" s="227"/>
      <c r="BG189" s="227"/>
      <c r="BH189" s="227"/>
      <c r="BI189" s="227"/>
      <c r="BJ189" s="227"/>
      <c r="BK189" s="227"/>
      <c r="BL189" s="227"/>
      <c r="BM189" s="227"/>
      <c r="BN189" s="227"/>
      <c r="BO189" s="227"/>
      <c r="BP189" s="227"/>
      <c r="BQ189" s="227"/>
      <c r="BR189" s="227"/>
      <c r="BS189" s="227"/>
      <c r="BU189" s="135"/>
    </row>
    <row r="190" spans="1:73" s="132" customFormat="1" ht="34.5" customHeight="1">
      <c r="A190" s="137" t="s">
        <v>166</v>
      </c>
      <c r="B190" s="76"/>
      <c r="C190" s="360" t="s">
        <v>167</v>
      </c>
      <c r="D190" s="400"/>
      <c r="E190" s="400"/>
      <c r="F190" s="400"/>
      <c r="G190" s="360" t="s">
        <v>157</v>
      </c>
      <c r="H190" s="360"/>
      <c r="I190" s="355"/>
      <c r="J190" s="147">
        <f t="shared" si="30"/>
        <v>3</v>
      </c>
      <c r="K190" s="237" t="str">
        <f t="shared" si="29"/>
        <v/>
      </c>
      <c r="L190" s="268">
        <v>3</v>
      </c>
      <c r="M190" s="179">
        <v>0</v>
      </c>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7"/>
      <c r="AY190" s="227"/>
      <c r="AZ190" s="227"/>
      <c r="BA190" s="227"/>
      <c r="BB190" s="227"/>
      <c r="BC190" s="227"/>
      <c r="BD190" s="227"/>
      <c r="BE190" s="227"/>
      <c r="BF190" s="227"/>
      <c r="BG190" s="227"/>
      <c r="BH190" s="227"/>
      <c r="BI190" s="227"/>
      <c r="BJ190" s="227"/>
      <c r="BK190" s="227"/>
      <c r="BL190" s="227"/>
      <c r="BM190" s="227"/>
      <c r="BN190" s="227"/>
      <c r="BO190" s="227"/>
      <c r="BP190" s="227"/>
      <c r="BQ190" s="227"/>
      <c r="BR190" s="227"/>
      <c r="BS190" s="227"/>
      <c r="BU190" s="135"/>
    </row>
    <row r="191" spans="1:73" s="132" customFormat="1" ht="34.5" customHeight="1">
      <c r="A191" s="137" t="s">
        <v>166</v>
      </c>
      <c r="B191" s="76"/>
      <c r="C191" s="400"/>
      <c r="D191" s="400"/>
      <c r="E191" s="400"/>
      <c r="F191" s="400"/>
      <c r="G191" s="360" t="s">
        <v>159</v>
      </c>
      <c r="H191" s="360"/>
      <c r="I191" s="355"/>
      <c r="J191" s="148">
        <f t="shared" si="30"/>
        <v>0</v>
      </c>
      <c r="K191" s="237" t="str">
        <f t="shared" si="29"/>
        <v/>
      </c>
      <c r="L191" s="268">
        <v>0</v>
      </c>
      <c r="M191" s="179">
        <v>0</v>
      </c>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U191" s="135"/>
    </row>
    <row r="192" spans="1:73" s="132" customFormat="1" ht="34.5" customHeight="1">
      <c r="A192" s="137" t="s">
        <v>168</v>
      </c>
      <c r="B192" s="76"/>
      <c r="C192" s="360" t="s">
        <v>169</v>
      </c>
      <c r="D192" s="400"/>
      <c r="E192" s="400"/>
      <c r="F192" s="400"/>
      <c r="G192" s="360" t="s">
        <v>157</v>
      </c>
      <c r="H192" s="360"/>
      <c r="I192" s="355"/>
      <c r="J192" s="147">
        <f t="shared" si="30"/>
        <v>0</v>
      </c>
      <c r="K192" s="237" t="str">
        <f t="shared" si="29"/>
        <v/>
      </c>
      <c r="L192" s="268">
        <v>0</v>
      </c>
      <c r="M192" s="179">
        <v>0</v>
      </c>
      <c r="N192" s="227"/>
      <c r="O192" s="227"/>
      <c r="P192" s="227"/>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U192" s="135"/>
    </row>
    <row r="193" spans="1:73" s="132" customFormat="1" ht="34.5" customHeight="1">
      <c r="A193" s="137" t="s">
        <v>168</v>
      </c>
      <c r="B193" s="56"/>
      <c r="C193" s="400"/>
      <c r="D193" s="400"/>
      <c r="E193" s="400"/>
      <c r="F193" s="400"/>
      <c r="G193" s="360" t="s">
        <v>159</v>
      </c>
      <c r="H193" s="360"/>
      <c r="I193" s="355"/>
      <c r="J193" s="148">
        <f t="shared" si="30"/>
        <v>0</v>
      </c>
      <c r="K193" s="237" t="str">
        <f t="shared" si="29"/>
        <v/>
      </c>
      <c r="L193" s="268">
        <v>0</v>
      </c>
      <c r="M193" s="179">
        <v>0</v>
      </c>
      <c r="N193" s="227"/>
      <c r="O193" s="227"/>
      <c r="P193" s="227"/>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U193" s="135"/>
    </row>
    <row r="194" spans="1:73" s="132" customFormat="1" ht="34.5" customHeight="1">
      <c r="A194" s="137" t="s">
        <v>170</v>
      </c>
      <c r="B194" s="56"/>
      <c r="C194" s="360" t="s">
        <v>171</v>
      </c>
      <c r="D194" s="400"/>
      <c r="E194" s="400"/>
      <c r="F194" s="400"/>
      <c r="G194" s="360" t="s">
        <v>157</v>
      </c>
      <c r="H194" s="360"/>
      <c r="I194" s="355"/>
      <c r="J194" s="147">
        <f t="shared" si="30"/>
        <v>0</v>
      </c>
      <c r="K194" s="237" t="str">
        <f t="shared" si="29"/>
        <v/>
      </c>
      <c r="L194" s="268">
        <v>0</v>
      </c>
      <c r="M194" s="179">
        <v>0</v>
      </c>
      <c r="N194" s="227"/>
      <c r="O194" s="227"/>
      <c r="P194" s="227"/>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7"/>
      <c r="AY194" s="227"/>
      <c r="AZ194" s="227"/>
      <c r="BA194" s="227"/>
      <c r="BB194" s="227"/>
      <c r="BC194" s="227"/>
      <c r="BD194" s="227"/>
      <c r="BE194" s="227"/>
      <c r="BF194" s="227"/>
      <c r="BG194" s="227"/>
      <c r="BH194" s="227"/>
      <c r="BI194" s="227"/>
      <c r="BJ194" s="227"/>
      <c r="BK194" s="227"/>
      <c r="BL194" s="227"/>
      <c r="BM194" s="227"/>
      <c r="BN194" s="227"/>
      <c r="BO194" s="227"/>
      <c r="BP194" s="227"/>
      <c r="BQ194" s="227"/>
      <c r="BR194" s="227"/>
      <c r="BS194" s="227"/>
      <c r="BU194" s="135"/>
    </row>
    <row r="195" spans="1:73" s="132" customFormat="1" ht="34.5" customHeight="1">
      <c r="A195" s="137" t="s">
        <v>170</v>
      </c>
      <c r="B195" s="56"/>
      <c r="C195" s="400"/>
      <c r="D195" s="400"/>
      <c r="E195" s="400"/>
      <c r="F195" s="400"/>
      <c r="G195" s="360" t="s">
        <v>159</v>
      </c>
      <c r="H195" s="360"/>
      <c r="I195" s="355"/>
      <c r="J195" s="148">
        <f t="shared" si="30"/>
        <v>0</v>
      </c>
      <c r="K195" s="237" t="str">
        <f t="shared" si="29"/>
        <v/>
      </c>
      <c r="L195" s="268">
        <v>0</v>
      </c>
      <c r="M195" s="179">
        <v>0</v>
      </c>
      <c r="N195" s="227"/>
      <c r="O195" s="227"/>
      <c r="P195" s="227"/>
      <c r="Q195" s="227"/>
      <c r="R195" s="227"/>
      <c r="S195" s="227"/>
      <c r="T195" s="227"/>
      <c r="U195" s="227"/>
      <c r="V195" s="227"/>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c r="AS195" s="227"/>
      <c r="AT195" s="227"/>
      <c r="AU195" s="227"/>
      <c r="AV195" s="227"/>
      <c r="AW195" s="227"/>
      <c r="AX195" s="227"/>
      <c r="AY195" s="227"/>
      <c r="AZ195" s="227"/>
      <c r="BA195" s="227"/>
      <c r="BB195" s="227"/>
      <c r="BC195" s="227"/>
      <c r="BD195" s="227"/>
      <c r="BE195" s="227"/>
      <c r="BF195" s="227"/>
      <c r="BG195" s="227"/>
      <c r="BH195" s="227"/>
      <c r="BI195" s="227"/>
      <c r="BJ195" s="227"/>
      <c r="BK195" s="227"/>
      <c r="BL195" s="227"/>
      <c r="BM195" s="227"/>
      <c r="BN195" s="227"/>
      <c r="BO195" s="227"/>
      <c r="BP195" s="227"/>
      <c r="BQ195" s="227"/>
      <c r="BR195" s="227"/>
      <c r="BS195" s="227"/>
      <c r="BU195" s="135"/>
    </row>
    <row r="196" spans="1:73" s="132" customFormat="1" ht="34.5" customHeight="1">
      <c r="A196" s="137" t="s">
        <v>172</v>
      </c>
      <c r="B196" s="56"/>
      <c r="C196" s="360" t="s">
        <v>173</v>
      </c>
      <c r="D196" s="400"/>
      <c r="E196" s="400"/>
      <c r="F196" s="400"/>
      <c r="G196" s="360" t="s">
        <v>157</v>
      </c>
      <c r="H196" s="360"/>
      <c r="I196" s="355"/>
      <c r="J196" s="147">
        <f t="shared" si="30"/>
        <v>0</v>
      </c>
      <c r="K196" s="237" t="str">
        <f t="shared" si="29"/>
        <v/>
      </c>
      <c r="L196" s="268">
        <v>0</v>
      </c>
      <c r="M196" s="179">
        <v>0</v>
      </c>
      <c r="N196" s="227"/>
      <c r="O196" s="227"/>
      <c r="P196" s="227"/>
      <c r="Q196" s="227"/>
      <c r="R196" s="227"/>
      <c r="S196" s="227"/>
      <c r="T196" s="227"/>
      <c r="U196" s="227"/>
      <c r="V196" s="227"/>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c r="AS196" s="227"/>
      <c r="AT196" s="227"/>
      <c r="AU196" s="227"/>
      <c r="AV196" s="227"/>
      <c r="AW196" s="227"/>
      <c r="AX196" s="227"/>
      <c r="AY196" s="227"/>
      <c r="AZ196" s="227"/>
      <c r="BA196" s="227"/>
      <c r="BB196" s="227"/>
      <c r="BC196" s="227"/>
      <c r="BD196" s="227"/>
      <c r="BE196" s="227"/>
      <c r="BF196" s="227"/>
      <c r="BG196" s="227"/>
      <c r="BH196" s="227"/>
      <c r="BI196" s="227"/>
      <c r="BJ196" s="227"/>
      <c r="BK196" s="227"/>
      <c r="BL196" s="227"/>
      <c r="BM196" s="227"/>
      <c r="BN196" s="227"/>
      <c r="BO196" s="227"/>
      <c r="BP196" s="227"/>
      <c r="BQ196" s="227"/>
      <c r="BR196" s="227"/>
      <c r="BS196" s="227"/>
      <c r="BU196" s="135"/>
    </row>
    <row r="197" spans="1:73" s="132" customFormat="1" ht="34.5" customHeight="1">
      <c r="A197" s="137" t="s">
        <v>172</v>
      </c>
      <c r="B197" s="56"/>
      <c r="C197" s="400"/>
      <c r="D197" s="400"/>
      <c r="E197" s="400"/>
      <c r="F197" s="400"/>
      <c r="G197" s="360" t="s">
        <v>159</v>
      </c>
      <c r="H197" s="360"/>
      <c r="I197" s="355"/>
      <c r="J197" s="148">
        <f t="shared" si="30"/>
        <v>0</v>
      </c>
      <c r="K197" s="237" t="str">
        <f t="shared" si="29"/>
        <v/>
      </c>
      <c r="L197" s="268">
        <v>0</v>
      </c>
      <c r="M197" s="179">
        <v>0</v>
      </c>
      <c r="N197" s="227"/>
      <c r="O197" s="227"/>
      <c r="P197" s="227"/>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c r="AS197" s="227"/>
      <c r="AT197" s="227"/>
      <c r="AU197" s="227"/>
      <c r="AV197" s="227"/>
      <c r="AW197" s="227"/>
      <c r="AX197" s="227"/>
      <c r="AY197" s="227"/>
      <c r="AZ197" s="227"/>
      <c r="BA197" s="227"/>
      <c r="BB197" s="227"/>
      <c r="BC197" s="227"/>
      <c r="BD197" s="227"/>
      <c r="BE197" s="227"/>
      <c r="BF197" s="227"/>
      <c r="BG197" s="227"/>
      <c r="BH197" s="227"/>
      <c r="BI197" s="227"/>
      <c r="BJ197" s="227"/>
      <c r="BK197" s="227"/>
      <c r="BL197" s="227"/>
      <c r="BM197" s="227"/>
      <c r="BN197" s="227"/>
      <c r="BO197" s="227"/>
      <c r="BP197" s="227"/>
      <c r="BQ197" s="227"/>
      <c r="BR197" s="227"/>
      <c r="BS197" s="227"/>
      <c r="BU197" s="135"/>
    </row>
    <row r="198" spans="1:73" s="132" customFormat="1" ht="34.5" customHeight="1">
      <c r="A198" s="137" t="s">
        <v>174</v>
      </c>
      <c r="B198" s="56"/>
      <c r="C198" s="360" t="s">
        <v>175</v>
      </c>
      <c r="D198" s="400"/>
      <c r="E198" s="400"/>
      <c r="F198" s="400"/>
      <c r="G198" s="360" t="s">
        <v>157</v>
      </c>
      <c r="H198" s="360"/>
      <c r="I198" s="355"/>
      <c r="J198" s="147">
        <f t="shared" si="30"/>
        <v>0</v>
      </c>
      <c r="K198" s="237" t="str">
        <f t="shared" si="29"/>
        <v/>
      </c>
      <c r="L198" s="268">
        <v>0</v>
      </c>
      <c r="M198" s="179">
        <v>0</v>
      </c>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7"/>
      <c r="AY198" s="227"/>
      <c r="AZ198" s="227"/>
      <c r="BA198" s="227"/>
      <c r="BB198" s="227"/>
      <c r="BC198" s="227"/>
      <c r="BD198" s="227"/>
      <c r="BE198" s="227"/>
      <c r="BF198" s="227"/>
      <c r="BG198" s="227"/>
      <c r="BH198" s="227"/>
      <c r="BI198" s="227"/>
      <c r="BJ198" s="227"/>
      <c r="BK198" s="227"/>
      <c r="BL198" s="227"/>
      <c r="BM198" s="227"/>
      <c r="BN198" s="227"/>
      <c r="BO198" s="227"/>
      <c r="BP198" s="227"/>
      <c r="BQ198" s="227"/>
      <c r="BR198" s="227"/>
      <c r="BS198" s="227"/>
      <c r="BU198" s="135"/>
    </row>
    <row r="199" spans="1:73" s="132" customFormat="1" ht="34.5" customHeight="1">
      <c r="A199" s="137" t="s">
        <v>174</v>
      </c>
      <c r="B199" s="56"/>
      <c r="C199" s="400"/>
      <c r="D199" s="400"/>
      <c r="E199" s="400"/>
      <c r="F199" s="400"/>
      <c r="G199" s="360" t="s">
        <v>159</v>
      </c>
      <c r="H199" s="360"/>
      <c r="I199" s="355"/>
      <c r="J199" s="148">
        <f t="shared" si="30"/>
        <v>0</v>
      </c>
      <c r="K199" s="237" t="str">
        <f t="shared" si="29"/>
        <v/>
      </c>
      <c r="L199" s="268">
        <v>0</v>
      </c>
      <c r="M199" s="179">
        <v>0</v>
      </c>
      <c r="N199" s="227"/>
      <c r="O199" s="227"/>
      <c r="P199" s="227"/>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U199" s="135"/>
    </row>
    <row r="200" spans="1:73" s="132" customFormat="1" ht="34.5" customHeight="1">
      <c r="A200" s="137" t="s">
        <v>176</v>
      </c>
      <c r="B200" s="56"/>
      <c r="C200" s="360" t="s">
        <v>177</v>
      </c>
      <c r="D200" s="400"/>
      <c r="E200" s="400"/>
      <c r="F200" s="400"/>
      <c r="G200" s="360" t="s">
        <v>157</v>
      </c>
      <c r="H200" s="360"/>
      <c r="I200" s="355"/>
      <c r="J200" s="147">
        <f t="shared" si="30"/>
        <v>0</v>
      </c>
      <c r="K200" s="237" t="str">
        <f t="shared" si="29"/>
        <v/>
      </c>
      <c r="L200" s="268">
        <v>0</v>
      </c>
      <c r="M200" s="179">
        <v>0</v>
      </c>
      <c r="N200" s="227"/>
      <c r="O200" s="227"/>
      <c r="P200" s="227"/>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U200" s="135"/>
    </row>
    <row r="201" spans="1:73" s="132" customFormat="1" ht="34.5" customHeight="1">
      <c r="A201" s="137" t="s">
        <v>176</v>
      </c>
      <c r="B201" s="56"/>
      <c r="C201" s="400"/>
      <c r="D201" s="400"/>
      <c r="E201" s="400"/>
      <c r="F201" s="400"/>
      <c r="G201" s="360" t="s">
        <v>159</v>
      </c>
      <c r="H201" s="360"/>
      <c r="I201" s="355"/>
      <c r="J201" s="148">
        <f t="shared" si="30"/>
        <v>0</v>
      </c>
      <c r="K201" s="237" t="str">
        <f t="shared" si="29"/>
        <v/>
      </c>
      <c r="L201" s="268">
        <v>0</v>
      </c>
      <c r="M201" s="179">
        <v>0</v>
      </c>
      <c r="N201" s="227"/>
      <c r="O201" s="227"/>
      <c r="P201" s="227"/>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U201" s="135"/>
    </row>
    <row r="202" spans="1:73" s="132" customFormat="1" ht="34.5" customHeight="1">
      <c r="A202" s="133" t="s">
        <v>178</v>
      </c>
      <c r="B202" s="56"/>
      <c r="C202" s="360" t="s">
        <v>179</v>
      </c>
      <c r="D202" s="361"/>
      <c r="E202" s="361"/>
      <c r="F202" s="361"/>
      <c r="G202" s="360" t="s">
        <v>157</v>
      </c>
      <c r="H202" s="360"/>
      <c r="I202" s="355"/>
      <c r="J202" s="147">
        <v>1</v>
      </c>
      <c r="K202" s="237" t="str">
        <f t="shared" si="29"/>
        <v/>
      </c>
      <c r="L202" s="195"/>
      <c r="M202" s="178"/>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U202" s="135"/>
    </row>
    <row r="203" spans="1:73" s="132" customFormat="1" ht="34.5" customHeight="1">
      <c r="A203" s="133" t="s">
        <v>178</v>
      </c>
      <c r="B203" s="56"/>
      <c r="C203" s="361"/>
      <c r="D203" s="361"/>
      <c r="E203" s="361"/>
      <c r="F203" s="361"/>
      <c r="G203" s="360" t="s">
        <v>159</v>
      </c>
      <c r="H203" s="360"/>
      <c r="I203" s="355"/>
      <c r="J203" s="148">
        <v>0</v>
      </c>
      <c r="K203" s="237" t="str">
        <f t="shared" si="29"/>
        <v/>
      </c>
      <c r="L203" s="196"/>
      <c r="M203" s="178"/>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U203" s="135"/>
    </row>
    <row r="204" spans="1:73" s="132" customFormat="1" ht="34.5" customHeight="1">
      <c r="A204" s="133" t="s">
        <v>180</v>
      </c>
      <c r="B204" s="56"/>
      <c r="C204" s="360" t="s">
        <v>181</v>
      </c>
      <c r="D204" s="361"/>
      <c r="E204" s="361"/>
      <c r="F204" s="361"/>
      <c r="G204" s="360" t="s">
        <v>157</v>
      </c>
      <c r="H204" s="360"/>
      <c r="I204" s="355"/>
      <c r="J204" s="147">
        <v>0</v>
      </c>
      <c r="K204" s="237" t="str">
        <f t="shared" si="29"/>
        <v/>
      </c>
      <c r="L204" s="195"/>
      <c r="M204" s="178"/>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U204" s="135"/>
    </row>
    <row r="205" spans="1:73" s="132" customFormat="1" ht="34.5" customHeight="1">
      <c r="A205" s="133" t="s">
        <v>180</v>
      </c>
      <c r="B205" s="56"/>
      <c r="C205" s="361"/>
      <c r="D205" s="361"/>
      <c r="E205" s="361"/>
      <c r="F205" s="361"/>
      <c r="G205" s="360" t="s">
        <v>159</v>
      </c>
      <c r="H205" s="360"/>
      <c r="I205" s="355"/>
      <c r="J205" s="148">
        <v>0</v>
      </c>
      <c r="K205" s="237" t="str">
        <f t="shared" si="29"/>
        <v/>
      </c>
      <c r="L205" s="196"/>
      <c r="M205" s="178"/>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U205" s="135"/>
    </row>
    <row r="206" spans="1:73" s="132" customFormat="1" ht="34.5" customHeight="1">
      <c r="A206" s="137" t="s">
        <v>182</v>
      </c>
      <c r="B206" s="56"/>
      <c r="C206" s="360" t="s">
        <v>183</v>
      </c>
      <c r="D206" s="400"/>
      <c r="E206" s="400"/>
      <c r="F206" s="400"/>
      <c r="G206" s="360" t="s">
        <v>157</v>
      </c>
      <c r="H206" s="360"/>
      <c r="I206" s="355"/>
      <c r="J206" s="147">
        <f t="shared" ref="J206:J211" si="31">IF(SUM(L206:BP206)=0,IF(COUNTIF(L206:BP206,"未確認")&gt;0,"未確認",IF(COUNTIF(L206:BP206,"~*")&gt;0,"*",SUM(L206:BP206))),SUM(L206:BP206))</f>
        <v>0</v>
      </c>
      <c r="K206" s="237" t="str">
        <f t="shared" si="29"/>
        <v/>
      </c>
      <c r="L206" s="268">
        <v>0</v>
      </c>
      <c r="M206" s="179">
        <v>0</v>
      </c>
      <c r="N206" s="227"/>
      <c r="O206" s="227"/>
      <c r="P206" s="227"/>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U206" s="135"/>
    </row>
    <row r="207" spans="1:73" s="132" customFormat="1" ht="34.5" customHeight="1">
      <c r="A207" s="137" t="s">
        <v>182</v>
      </c>
      <c r="B207" s="56"/>
      <c r="C207" s="400"/>
      <c r="D207" s="400"/>
      <c r="E207" s="400"/>
      <c r="F207" s="400"/>
      <c r="G207" s="360" t="s">
        <v>159</v>
      </c>
      <c r="H207" s="360"/>
      <c r="I207" s="355"/>
      <c r="J207" s="148">
        <f t="shared" si="31"/>
        <v>0</v>
      </c>
      <c r="K207" s="237" t="str">
        <f t="shared" si="29"/>
        <v/>
      </c>
      <c r="L207" s="268">
        <v>0</v>
      </c>
      <c r="M207" s="179">
        <v>0</v>
      </c>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c r="AS207" s="227"/>
      <c r="AT207" s="227"/>
      <c r="AU207" s="227"/>
      <c r="AV207" s="227"/>
      <c r="AW207" s="227"/>
      <c r="AX207" s="227"/>
      <c r="AY207" s="227"/>
      <c r="AZ207" s="227"/>
      <c r="BA207" s="227"/>
      <c r="BB207" s="227"/>
      <c r="BC207" s="227"/>
      <c r="BD207" s="227"/>
      <c r="BE207" s="227"/>
      <c r="BF207" s="227"/>
      <c r="BG207" s="227"/>
      <c r="BH207" s="227"/>
      <c r="BI207" s="227"/>
      <c r="BJ207" s="227"/>
      <c r="BK207" s="227"/>
      <c r="BL207" s="227"/>
      <c r="BM207" s="227"/>
      <c r="BN207" s="227"/>
      <c r="BO207" s="227"/>
      <c r="BP207" s="227"/>
      <c r="BQ207" s="227"/>
      <c r="BR207" s="227"/>
      <c r="BS207" s="227"/>
      <c r="BU207" s="135"/>
    </row>
    <row r="208" spans="1:73" s="132" customFormat="1" ht="34.5" customHeight="1">
      <c r="A208" s="137" t="s">
        <v>184</v>
      </c>
      <c r="B208" s="56"/>
      <c r="C208" s="360" t="s">
        <v>185</v>
      </c>
      <c r="D208" s="361"/>
      <c r="E208" s="361"/>
      <c r="F208" s="361"/>
      <c r="G208" s="360" t="s">
        <v>157</v>
      </c>
      <c r="H208" s="360"/>
      <c r="I208" s="355"/>
      <c r="J208" s="147">
        <f t="shared" si="31"/>
        <v>0</v>
      </c>
      <c r="K208" s="237" t="str">
        <f t="shared" si="29"/>
        <v/>
      </c>
      <c r="L208" s="268">
        <v>0</v>
      </c>
      <c r="M208" s="179">
        <v>0</v>
      </c>
      <c r="N208" s="227"/>
      <c r="O208" s="227"/>
      <c r="P208" s="227"/>
      <c r="Q208" s="227"/>
      <c r="R208" s="227"/>
      <c r="S208" s="227"/>
      <c r="T208" s="227"/>
      <c r="U208" s="227"/>
      <c r="V208" s="227"/>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c r="AS208" s="227"/>
      <c r="AT208" s="227"/>
      <c r="AU208" s="227"/>
      <c r="AV208" s="227"/>
      <c r="AW208" s="227"/>
      <c r="AX208" s="227"/>
      <c r="AY208" s="227"/>
      <c r="AZ208" s="227"/>
      <c r="BA208" s="227"/>
      <c r="BB208" s="227"/>
      <c r="BC208" s="227"/>
      <c r="BD208" s="227"/>
      <c r="BE208" s="227"/>
      <c r="BF208" s="227"/>
      <c r="BG208" s="227"/>
      <c r="BH208" s="227"/>
      <c r="BI208" s="227"/>
      <c r="BJ208" s="227"/>
      <c r="BK208" s="227"/>
      <c r="BL208" s="227"/>
      <c r="BM208" s="227"/>
      <c r="BN208" s="227"/>
      <c r="BO208" s="227"/>
      <c r="BP208" s="227"/>
      <c r="BQ208" s="227"/>
      <c r="BR208" s="227"/>
      <c r="BS208" s="227"/>
      <c r="BU208" s="135"/>
    </row>
    <row r="209" spans="1:73" s="132" customFormat="1" ht="34.5" customHeight="1">
      <c r="A209" s="137" t="s">
        <v>184</v>
      </c>
      <c r="B209" s="56"/>
      <c r="C209" s="361"/>
      <c r="D209" s="361"/>
      <c r="E209" s="361"/>
      <c r="F209" s="361"/>
      <c r="G209" s="360" t="s">
        <v>159</v>
      </c>
      <c r="H209" s="360"/>
      <c r="I209" s="355"/>
      <c r="J209" s="148">
        <f t="shared" si="31"/>
        <v>0</v>
      </c>
      <c r="K209" s="237" t="str">
        <f t="shared" si="29"/>
        <v/>
      </c>
      <c r="L209" s="268">
        <v>0</v>
      </c>
      <c r="M209" s="179">
        <v>0</v>
      </c>
      <c r="N209" s="227"/>
      <c r="O209" s="227"/>
      <c r="P209" s="227"/>
      <c r="Q209" s="227"/>
      <c r="R209" s="227"/>
      <c r="S209" s="227"/>
      <c r="T209" s="227"/>
      <c r="U209" s="227"/>
      <c r="V209" s="227"/>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c r="AS209" s="227"/>
      <c r="AT209" s="227"/>
      <c r="AU209" s="227"/>
      <c r="AV209" s="227"/>
      <c r="AW209" s="227"/>
      <c r="AX209" s="227"/>
      <c r="AY209" s="227"/>
      <c r="AZ209" s="227"/>
      <c r="BA209" s="227"/>
      <c r="BB209" s="227"/>
      <c r="BC209" s="227"/>
      <c r="BD209" s="227"/>
      <c r="BE209" s="227"/>
      <c r="BF209" s="227"/>
      <c r="BG209" s="227"/>
      <c r="BH209" s="227"/>
      <c r="BI209" s="227"/>
      <c r="BJ209" s="227"/>
      <c r="BK209" s="227"/>
      <c r="BL209" s="227"/>
      <c r="BM209" s="227"/>
      <c r="BN209" s="227"/>
      <c r="BO209" s="227"/>
      <c r="BP209" s="227"/>
      <c r="BQ209" s="227"/>
      <c r="BR209" s="227"/>
      <c r="BS209" s="227"/>
      <c r="BU209" s="135"/>
    </row>
    <row r="210" spans="1:73" s="132" customFormat="1" ht="34.5" customHeight="1">
      <c r="A210" s="137"/>
      <c r="B210" s="56"/>
      <c r="C210" s="360" t="s">
        <v>186</v>
      </c>
      <c r="D210" s="361"/>
      <c r="E210" s="361"/>
      <c r="F210" s="361"/>
      <c r="G210" s="360" t="s">
        <v>157</v>
      </c>
      <c r="H210" s="360"/>
      <c r="I210" s="355"/>
      <c r="J210" s="147">
        <f t="shared" si="31"/>
        <v>0</v>
      </c>
      <c r="K210" s="237" t="str">
        <f t="shared" si="29"/>
        <v/>
      </c>
      <c r="L210" s="268">
        <v>0</v>
      </c>
      <c r="M210" s="191">
        <v>0</v>
      </c>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U210" s="135"/>
    </row>
    <row r="211" spans="1:73" s="132" customFormat="1" ht="34.5" customHeight="1">
      <c r="A211" s="137"/>
      <c r="B211" s="56"/>
      <c r="C211" s="361"/>
      <c r="D211" s="361"/>
      <c r="E211" s="361"/>
      <c r="F211" s="361"/>
      <c r="G211" s="360" t="s">
        <v>159</v>
      </c>
      <c r="H211" s="360"/>
      <c r="I211" s="356"/>
      <c r="J211" s="148">
        <f t="shared" si="31"/>
        <v>0</v>
      </c>
      <c r="K211" s="237" t="str">
        <f t="shared" si="29"/>
        <v/>
      </c>
      <c r="L211" s="268">
        <v>0</v>
      </c>
      <c r="M211" s="191">
        <v>0</v>
      </c>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U211" s="135"/>
    </row>
    <row r="212" spans="1:73" s="132" customFormat="1">
      <c r="B212" s="12"/>
      <c r="C212" s="12"/>
      <c r="D212" s="12"/>
      <c r="E212" s="12"/>
      <c r="F212" s="12"/>
      <c r="G212" s="12"/>
      <c r="H212" s="8"/>
      <c r="I212" s="8"/>
      <c r="J212" s="59"/>
      <c r="K212" s="60"/>
      <c r="L212" s="60"/>
      <c r="M212" s="60"/>
      <c r="N212" s="221"/>
      <c r="O212" s="221"/>
      <c r="P212" s="221"/>
      <c r="Q212" s="221"/>
      <c r="R212" s="221"/>
      <c r="S212" s="221"/>
      <c r="BU212" s="135"/>
    </row>
    <row r="213" spans="1:73">
      <c r="B213" s="12"/>
      <c r="C213" s="12"/>
      <c r="D213" s="12"/>
      <c r="E213" s="12"/>
      <c r="F213" s="12"/>
      <c r="G213" s="12"/>
      <c r="H213" s="8"/>
      <c r="I213" s="8"/>
      <c r="L213" s="51"/>
      <c r="M213" s="84"/>
      <c r="N213" s="218"/>
      <c r="O213" s="218"/>
      <c r="P213" s="218"/>
      <c r="Q213" s="218"/>
      <c r="R213" s="218"/>
      <c r="S213" s="218"/>
    </row>
    <row r="214" spans="1:73" ht="34.5" customHeight="1">
      <c r="B214" s="12"/>
      <c r="J214" s="52" t="s">
        <v>76</v>
      </c>
      <c r="K214" s="53"/>
      <c r="L214" s="85" t="s">
        <v>187</v>
      </c>
      <c r="M214" s="1"/>
      <c r="N214" s="223"/>
      <c r="O214" s="223"/>
      <c r="P214" s="223"/>
      <c r="Q214" s="223"/>
      <c r="R214" s="223"/>
      <c r="S214" s="223"/>
    </row>
    <row r="215" spans="1:73" ht="20.25" customHeight="1">
      <c r="C215" s="25"/>
      <c r="I215" s="46" t="s">
        <v>77</v>
      </c>
      <c r="J215" s="47"/>
      <c r="K215" s="54"/>
      <c r="L215" s="85" t="s">
        <v>188</v>
      </c>
      <c r="M215" s="85" t="s">
        <v>189</v>
      </c>
      <c r="N215" s="85" t="s">
        <v>190</v>
      </c>
      <c r="O215" s="223"/>
      <c r="P215" s="223"/>
      <c r="Q215" s="223"/>
      <c r="R215" s="223"/>
      <c r="S215" s="209"/>
    </row>
    <row r="216" spans="1:73" s="132" customFormat="1" ht="34.5" customHeight="1">
      <c r="A216" s="137" t="s">
        <v>191</v>
      </c>
      <c r="B216" s="76"/>
      <c r="C216" s="374" t="s">
        <v>163</v>
      </c>
      <c r="D216" s="374"/>
      <c r="E216" s="374"/>
      <c r="F216" s="374"/>
      <c r="G216" s="314" t="s">
        <v>157</v>
      </c>
      <c r="H216" s="316"/>
      <c r="I216" s="357" t="s">
        <v>192</v>
      </c>
      <c r="J216" s="192"/>
      <c r="K216" s="87"/>
      <c r="L216" s="238">
        <v>0</v>
      </c>
      <c r="M216" s="238">
        <v>2</v>
      </c>
      <c r="N216" s="238">
        <v>0</v>
      </c>
      <c r="O216" s="223"/>
      <c r="P216" s="223"/>
      <c r="Q216" s="223"/>
      <c r="R216" s="223"/>
      <c r="BU216" s="135"/>
    </row>
    <row r="217" spans="1:73" s="132" customFormat="1" ht="34.5" customHeight="1">
      <c r="A217" s="137" t="s">
        <v>191</v>
      </c>
      <c r="B217" s="76"/>
      <c r="C217" s="374"/>
      <c r="D217" s="374"/>
      <c r="E217" s="374"/>
      <c r="F217" s="374"/>
      <c r="G217" s="314" t="s">
        <v>159</v>
      </c>
      <c r="H217" s="316"/>
      <c r="I217" s="358"/>
      <c r="J217" s="192"/>
      <c r="K217" s="88"/>
      <c r="L217" s="197">
        <v>0</v>
      </c>
      <c r="M217" s="197">
        <v>1.5</v>
      </c>
      <c r="N217" s="197">
        <v>0</v>
      </c>
      <c r="O217" s="223"/>
      <c r="P217" s="223"/>
      <c r="Q217" s="223"/>
      <c r="R217" s="223"/>
      <c r="BU217" s="135"/>
    </row>
    <row r="218" spans="1:73" s="132" customFormat="1" ht="34.5" customHeight="1">
      <c r="A218" s="137" t="s">
        <v>193</v>
      </c>
      <c r="B218" s="76"/>
      <c r="C218" s="374" t="s">
        <v>165</v>
      </c>
      <c r="D218" s="375"/>
      <c r="E218" s="375"/>
      <c r="F218" s="375"/>
      <c r="G218" s="314" t="s">
        <v>157</v>
      </c>
      <c r="H218" s="316"/>
      <c r="I218" s="358"/>
      <c r="J218" s="192"/>
      <c r="K218" s="87"/>
      <c r="L218" s="238">
        <v>0</v>
      </c>
      <c r="M218" s="238">
        <v>0</v>
      </c>
      <c r="N218" s="238">
        <v>0</v>
      </c>
      <c r="O218" s="223"/>
      <c r="P218" s="223"/>
      <c r="Q218" s="223"/>
      <c r="R218" s="223"/>
      <c r="BU218" s="135"/>
    </row>
    <row r="219" spans="1:73" s="132" customFormat="1" ht="34.5" customHeight="1">
      <c r="A219" s="137" t="s">
        <v>193</v>
      </c>
      <c r="B219" s="76"/>
      <c r="C219" s="375"/>
      <c r="D219" s="375"/>
      <c r="E219" s="375"/>
      <c r="F219" s="375"/>
      <c r="G219" s="314" t="s">
        <v>159</v>
      </c>
      <c r="H219" s="316"/>
      <c r="I219" s="358"/>
      <c r="J219" s="192"/>
      <c r="K219" s="88"/>
      <c r="L219" s="197">
        <v>0</v>
      </c>
      <c r="M219" s="197">
        <v>0</v>
      </c>
      <c r="N219" s="197">
        <v>0</v>
      </c>
      <c r="O219" s="223"/>
      <c r="P219" s="223"/>
      <c r="Q219" s="223"/>
      <c r="R219" s="223"/>
      <c r="BU219" s="135"/>
    </row>
    <row r="220" spans="1:73" s="132" customFormat="1" ht="34.5" customHeight="1">
      <c r="A220" s="137" t="s">
        <v>194</v>
      </c>
      <c r="B220" s="76"/>
      <c r="C220" s="374" t="s">
        <v>167</v>
      </c>
      <c r="D220" s="375"/>
      <c r="E220" s="375"/>
      <c r="F220" s="375"/>
      <c r="G220" s="314" t="s">
        <v>157</v>
      </c>
      <c r="H220" s="316"/>
      <c r="I220" s="358"/>
      <c r="J220" s="192"/>
      <c r="K220" s="87"/>
      <c r="L220" s="238">
        <v>0</v>
      </c>
      <c r="M220" s="238">
        <v>0</v>
      </c>
      <c r="N220" s="238">
        <v>0</v>
      </c>
      <c r="O220" s="223"/>
      <c r="P220" s="223"/>
      <c r="Q220" s="223"/>
      <c r="R220" s="223"/>
      <c r="BU220" s="135"/>
    </row>
    <row r="221" spans="1:73" s="132" customFormat="1" ht="34.5" customHeight="1">
      <c r="A221" s="137" t="s">
        <v>194</v>
      </c>
      <c r="B221" s="76"/>
      <c r="C221" s="375"/>
      <c r="D221" s="375"/>
      <c r="E221" s="375"/>
      <c r="F221" s="375"/>
      <c r="G221" s="314" t="s">
        <v>159</v>
      </c>
      <c r="H221" s="316"/>
      <c r="I221" s="358"/>
      <c r="J221" s="192"/>
      <c r="K221" s="88"/>
      <c r="L221" s="197">
        <v>0</v>
      </c>
      <c r="M221" s="197">
        <v>0</v>
      </c>
      <c r="N221" s="197">
        <v>0</v>
      </c>
      <c r="O221" s="223"/>
      <c r="P221" s="223"/>
      <c r="Q221" s="223"/>
      <c r="R221" s="223"/>
      <c r="BU221" s="135"/>
    </row>
    <row r="222" spans="1:73" s="132" customFormat="1" ht="34.5" customHeight="1">
      <c r="A222" s="137" t="s">
        <v>195</v>
      </c>
      <c r="B222" s="76"/>
      <c r="C222" s="374" t="s">
        <v>169</v>
      </c>
      <c r="D222" s="375"/>
      <c r="E222" s="375"/>
      <c r="F222" s="375"/>
      <c r="G222" s="314" t="s">
        <v>157</v>
      </c>
      <c r="H222" s="316"/>
      <c r="I222" s="358"/>
      <c r="J222" s="192"/>
      <c r="K222" s="87"/>
      <c r="L222" s="238">
        <v>0</v>
      </c>
      <c r="M222" s="238">
        <v>0</v>
      </c>
      <c r="N222" s="238">
        <v>0</v>
      </c>
      <c r="O222" s="223"/>
      <c r="P222" s="223"/>
      <c r="Q222" s="223"/>
      <c r="R222" s="223"/>
      <c r="BU222" s="135"/>
    </row>
    <row r="223" spans="1:73" s="132" customFormat="1" ht="34.5" customHeight="1">
      <c r="A223" s="137" t="s">
        <v>195</v>
      </c>
      <c r="B223" s="56"/>
      <c r="C223" s="375"/>
      <c r="D223" s="375"/>
      <c r="E223" s="375"/>
      <c r="F223" s="375"/>
      <c r="G223" s="314" t="s">
        <v>159</v>
      </c>
      <c r="H223" s="316"/>
      <c r="I223" s="358"/>
      <c r="J223" s="192"/>
      <c r="K223" s="88"/>
      <c r="L223" s="197">
        <v>0</v>
      </c>
      <c r="M223" s="197">
        <v>0</v>
      </c>
      <c r="N223" s="197">
        <v>0</v>
      </c>
      <c r="O223" s="223"/>
      <c r="P223" s="223"/>
      <c r="Q223" s="223"/>
      <c r="R223" s="223"/>
      <c r="BU223" s="135"/>
    </row>
    <row r="224" spans="1:73" s="132" customFormat="1" ht="34.5" customHeight="1">
      <c r="A224" s="137" t="s">
        <v>196</v>
      </c>
      <c r="B224" s="56"/>
      <c r="C224" s="374" t="s">
        <v>171</v>
      </c>
      <c r="D224" s="375"/>
      <c r="E224" s="375"/>
      <c r="F224" s="375"/>
      <c r="G224" s="314" t="s">
        <v>157</v>
      </c>
      <c r="H224" s="316"/>
      <c r="I224" s="358"/>
      <c r="J224" s="192"/>
      <c r="K224" s="87"/>
      <c r="L224" s="238">
        <v>0</v>
      </c>
      <c r="M224" s="238">
        <v>2</v>
      </c>
      <c r="N224" s="238">
        <v>0</v>
      </c>
      <c r="O224" s="223"/>
      <c r="P224" s="223"/>
      <c r="Q224" s="223"/>
      <c r="R224" s="223"/>
      <c r="BU224" s="135"/>
    </row>
    <row r="225" spans="1:73" s="132" customFormat="1" ht="34.5" customHeight="1">
      <c r="A225" s="137" t="s">
        <v>196</v>
      </c>
      <c r="B225" s="56"/>
      <c r="C225" s="375"/>
      <c r="D225" s="375"/>
      <c r="E225" s="375"/>
      <c r="F225" s="375"/>
      <c r="G225" s="314" t="s">
        <v>159</v>
      </c>
      <c r="H225" s="316"/>
      <c r="I225" s="358"/>
      <c r="J225" s="192"/>
      <c r="K225" s="88"/>
      <c r="L225" s="197">
        <v>0</v>
      </c>
      <c r="M225" s="197">
        <v>1</v>
      </c>
      <c r="N225" s="197">
        <v>0</v>
      </c>
      <c r="O225" s="223"/>
      <c r="P225" s="223"/>
      <c r="Q225" s="223"/>
      <c r="R225" s="223"/>
      <c r="BU225" s="135"/>
    </row>
    <row r="226" spans="1:73" s="132" customFormat="1" ht="34.5" customHeight="1">
      <c r="A226" s="137" t="s">
        <v>197</v>
      </c>
      <c r="B226" s="56"/>
      <c r="C226" s="374" t="s">
        <v>173</v>
      </c>
      <c r="D226" s="375"/>
      <c r="E226" s="375"/>
      <c r="F226" s="375"/>
      <c r="G226" s="314" t="s">
        <v>157</v>
      </c>
      <c r="H226" s="316"/>
      <c r="I226" s="358"/>
      <c r="J226" s="192"/>
      <c r="K226" s="87"/>
      <c r="L226" s="238">
        <v>0</v>
      </c>
      <c r="M226" s="238">
        <v>0</v>
      </c>
      <c r="N226" s="238">
        <v>0</v>
      </c>
      <c r="O226" s="223"/>
      <c r="P226" s="223"/>
      <c r="Q226" s="223"/>
      <c r="R226" s="223"/>
      <c r="BU226" s="135"/>
    </row>
    <row r="227" spans="1:73" s="132" customFormat="1" ht="34.5" customHeight="1">
      <c r="A227" s="137" t="s">
        <v>197</v>
      </c>
      <c r="B227" s="56"/>
      <c r="C227" s="375"/>
      <c r="D227" s="375"/>
      <c r="E227" s="375"/>
      <c r="F227" s="375"/>
      <c r="G227" s="314" t="s">
        <v>159</v>
      </c>
      <c r="H227" s="316"/>
      <c r="I227" s="358"/>
      <c r="J227" s="192"/>
      <c r="K227" s="88"/>
      <c r="L227" s="197">
        <v>0</v>
      </c>
      <c r="M227" s="197">
        <v>0</v>
      </c>
      <c r="N227" s="197">
        <v>0</v>
      </c>
      <c r="O227" s="223"/>
      <c r="P227" s="223"/>
      <c r="Q227" s="223"/>
      <c r="R227" s="223"/>
      <c r="BU227" s="135"/>
    </row>
    <row r="228" spans="1:73" s="132" customFormat="1" ht="34.5" customHeight="1">
      <c r="A228" s="137" t="s">
        <v>198</v>
      </c>
      <c r="B228" s="56"/>
      <c r="C228" s="374" t="s">
        <v>175</v>
      </c>
      <c r="D228" s="375"/>
      <c r="E228" s="375"/>
      <c r="F228" s="375"/>
      <c r="G228" s="314" t="s">
        <v>157</v>
      </c>
      <c r="H228" s="316"/>
      <c r="I228" s="358"/>
      <c r="J228" s="192"/>
      <c r="K228" s="87"/>
      <c r="L228" s="238">
        <v>0</v>
      </c>
      <c r="M228" s="238">
        <v>0</v>
      </c>
      <c r="N228" s="238">
        <v>0</v>
      </c>
      <c r="O228" s="223"/>
      <c r="P228" s="223"/>
      <c r="Q228" s="223"/>
      <c r="R228" s="223"/>
      <c r="BU228" s="135"/>
    </row>
    <row r="229" spans="1:73" s="132" customFormat="1" ht="34.5" customHeight="1">
      <c r="A229" s="137" t="s">
        <v>198</v>
      </c>
      <c r="B229" s="56"/>
      <c r="C229" s="375"/>
      <c r="D229" s="375"/>
      <c r="E229" s="375"/>
      <c r="F229" s="375"/>
      <c r="G229" s="314" t="s">
        <v>159</v>
      </c>
      <c r="H229" s="316"/>
      <c r="I229" s="358"/>
      <c r="J229" s="192"/>
      <c r="K229" s="88"/>
      <c r="L229" s="197">
        <v>0</v>
      </c>
      <c r="M229" s="197">
        <v>0</v>
      </c>
      <c r="N229" s="197">
        <v>0</v>
      </c>
      <c r="O229" s="223"/>
      <c r="P229" s="223"/>
      <c r="Q229" s="223"/>
      <c r="R229" s="223"/>
      <c r="BU229" s="135"/>
    </row>
    <row r="230" spans="1:73" s="132" customFormat="1" ht="34.5" customHeight="1">
      <c r="A230" s="137" t="s">
        <v>199</v>
      </c>
      <c r="B230" s="56"/>
      <c r="C230" s="374" t="s">
        <v>177</v>
      </c>
      <c r="D230" s="375"/>
      <c r="E230" s="375"/>
      <c r="F230" s="375"/>
      <c r="G230" s="314" t="s">
        <v>157</v>
      </c>
      <c r="H230" s="316"/>
      <c r="I230" s="358"/>
      <c r="J230" s="192"/>
      <c r="K230" s="87"/>
      <c r="L230" s="238">
        <v>0</v>
      </c>
      <c r="M230" s="238">
        <v>0</v>
      </c>
      <c r="N230" s="238">
        <v>0</v>
      </c>
      <c r="O230" s="223"/>
      <c r="P230" s="223"/>
      <c r="Q230" s="223"/>
      <c r="R230" s="223"/>
      <c r="BU230" s="135"/>
    </row>
    <row r="231" spans="1:73" s="132" customFormat="1" ht="34.5" customHeight="1">
      <c r="A231" s="137" t="s">
        <v>199</v>
      </c>
      <c r="B231" s="56"/>
      <c r="C231" s="375"/>
      <c r="D231" s="375"/>
      <c r="E231" s="375"/>
      <c r="F231" s="375"/>
      <c r="G231" s="314" t="s">
        <v>159</v>
      </c>
      <c r="H231" s="316"/>
      <c r="I231" s="358"/>
      <c r="J231" s="192"/>
      <c r="K231" s="88"/>
      <c r="L231" s="197">
        <v>0</v>
      </c>
      <c r="M231" s="197">
        <v>0</v>
      </c>
      <c r="N231" s="197">
        <v>0</v>
      </c>
      <c r="O231" s="223"/>
      <c r="P231" s="223"/>
      <c r="Q231" s="223"/>
      <c r="R231" s="223"/>
      <c r="BU231" s="135"/>
    </row>
    <row r="232" spans="1:73" s="132" customFormat="1" ht="34.5" customHeight="1">
      <c r="A232" s="137" t="s">
        <v>200</v>
      </c>
      <c r="B232" s="56"/>
      <c r="C232" s="374" t="s">
        <v>183</v>
      </c>
      <c r="D232" s="375"/>
      <c r="E232" s="375"/>
      <c r="F232" s="375"/>
      <c r="G232" s="314" t="s">
        <v>157</v>
      </c>
      <c r="H232" s="316"/>
      <c r="I232" s="358"/>
      <c r="J232" s="192"/>
      <c r="K232" s="87"/>
      <c r="L232" s="238">
        <v>0</v>
      </c>
      <c r="M232" s="238">
        <v>0</v>
      </c>
      <c r="N232" s="238">
        <v>0</v>
      </c>
      <c r="O232" s="223"/>
      <c r="P232" s="223"/>
      <c r="Q232" s="223"/>
      <c r="R232" s="223"/>
      <c r="BU232" s="135"/>
    </row>
    <row r="233" spans="1:73" s="132" customFormat="1" ht="34.5" customHeight="1">
      <c r="A233" s="137" t="s">
        <v>200</v>
      </c>
      <c r="B233" s="56"/>
      <c r="C233" s="375"/>
      <c r="D233" s="375"/>
      <c r="E233" s="375"/>
      <c r="F233" s="375"/>
      <c r="G233" s="314" t="s">
        <v>159</v>
      </c>
      <c r="H233" s="316"/>
      <c r="I233" s="358"/>
      <c r="J233" s="192"/>
      <c r="K233" s="88"/>
      <c r="L233" s="197">
        <v>0</v>
      </c>
      <c r="M233" s="197">
        <v>0</v>
      </c>
      <c r="N233" s="197">
        <v>0</v>
      </c>
      <c r="O233" s="223"/>
      <c r="P233" s="223"/>
      <c r="Q233" s="223"/>
      <c r="R233" s="223"/>
      <c r="BU233" s="135"/>
    </row>
    <row r="234" spans="1:73" s="132" customFormat="1" ht="34.5" customHeight="1">
      <c r="A234" s="137" t="s">
        <v>201</v>
      </c>
      <c r="B234" s="56"/>
      <c r="C234" s="374" t="s">
        <v>185</v>
      </c>
      <c r="D234" s="397"/>
      <c r="E234" s="397"/>
      <c r="F234" s="397"/>
      <c r="G234" s="314" t="s">
        <v>157</v>
      </c>
      <c r="H234" s="316"/>
      <c r="I234" s="358"/>
      <c r="J234" s="192"/>
      <c r="K234" s="89"/>
      <c r="L234" s="238">
        <v>0</v>
      </c>
      <c r="M234" s="238">
        <v>0</v>
      </c>
      <c r="N234" s="238">
        <v>0</v>
      </c>
      <c r="O234" s="223"/>
      <c r="P234" s="223"/>
      <c r="Q234" s="223"/>
      <c r="R234" s="223"/>
      <c r="BU234" s="135"/>
    </row>
    <row r="235" spans="1:73" s="132" customFormat="1" ht="34.5" customHeight="1">
      <c r="A235" s="137" t="s">
        <v>201</v>
      </c>
      <c r="B235" s="56"/>
      <c r="C235" s="397"/>
      <c r="D235" s="397"/>
      <c r="E235" s="397"/>
      <c r="F235" s="397"/>
      <c r="G235" s="314" t="s">
        <v>159</v>
      </c>
      <c r="H235" s="316"/>
      <c r="I235" s="358"/>
      <c r="J235" s="192"/>
      <c r="K235" s="193"/>
      <c r="L235" s="197">
        <v>0</v>
      </c>
      <c r="M235" s="197">
        <v>0</v>
      </c>
      <c r="N235" s="197">
        <v>0</v>
      </c>
      <c r="O235" s="223"/>
      <c r="P235" s="223"/>
      <c r="Q235" s="223"/>
      <c r="R235" s="223"/>
      <c r="BU235" s="135"/>
    </row>
    <row r="236" spans="1:73" s="132" customFormat="1" ht="34.5" customHeight="1">
      <c r="A236" s="137"/>
      <c r="B236" s="56"/>
      <c r="C236" s="360" t="s">
        <v>186</v>
      </c>
      <c r="D236" s="361"/>
      <c r="E236" s="361"/>
      <c r="F236" s="361"/>
      <c r="G236" s="360" t="s">
        <v>157</v>
      </c>
      <c r="H236" s="360"/>
      <c r="I236" s="358"/>
      <c r="J236" s="86"/>
      <c r="K236" s="193"/>
      <c r="L236" s="238">
        <v>0</v>
      </c>
      <c r="M236" s="238">
        <v>0</v>
      </c>
      <c r="N236" s="238">
        <v>0</v>
      </c>
      <c r="O236" s="223"/>
      <c r="P236" s="223"/>
      <c r="Q236" s="223"/>
      <c r="R236" s="223"/>
      <c r="BU236" s="135"/>
    </row>
    <row r="237" spans="1:73" s="132" customFormat="1" ht="34.5" customHeight="1">
      <c r="A237" s="137"/>
      <c r="B237" s="56"/>
      <c r="C237" s="361"/>
      <c r="D237" s="361"/>
      <c r="E237" s="361"/>
      <c r="F237" s="361"/>
      <c r="G237" s="360" t="s">
        <v>159</v>
      </c>
      <c r="H237" s="360"/>
      <c r="I237" s="359"/>
      <c r="J237" s="90"/>
      <c r="K237" s="91"/>
      <c r="L237" s="197">
        <v>0</v>
      </c>
      <c r="M237" s="197">
        <v>0</v>
      </c>
      <c r="N237" s="197">
        <v>0</v>
      </c>
      <c r="O237" s="223"/>
      <c r="P237" s="223"/>
      <c r="Q237" s="223"/>
      <c r="R237" s="223"/>
      <c r="BU237" s="135"/>
    </row>
    <row r="238" spans="1:73" s="132" customFormat="1">
      <c r="B238" s="12"/>
      <c r="C238" s="12"/>
      <c r="D238" s="12"/>
      <c r="E238" s="12"/>
      <c r="F238" s="12"/>
      <c r="G238" s="12"/>
      <c r="H238" s="8"/>
      <c r="I238" s="8"/>
      <c r="J238" s="59"/>
      <c r="K238" s="60"/>
      <c r="L238" s="60"/>
      <c r="M238" s="60"/>
      <c r="N238" s="221"/>
      <c r="O238" s="221"/>
      <c r="P238" s="221"/>
      <c r="Q238" s="221"/>
      <c r="R238" s="221"/>
      <c r="S238" s="221"/>
      <c r="BU238" s="135"/>
    </row>
    <row r="239" spans="1:73" s="132" customFormat="1">
      <c r="B239" s="56"/>
      <c r="C239" s="25"/>
      <c r="D239" s="25"/>
      <c r="E239" s="25"/>
      <c r="F239" s="25"/>
      <c r="G239" s="25"/>
      <c r="H239" s="26"/>
      <c r="I239" s="26"/>
      <c r="J239" s="59"/>
      <c r="K239" s="60"/>
      <c r="L239" s="60"/>
      <c r="M239" s="60"/>
      <c r="N239" s="221"/>
      <c r="O239" s="221"/>
      <c r="P239" s="221"/>
      <c r="Q239" s="221"/>
      <c r="R239" s="221"/>
      <c r="S239" s="221"/>
      <c r="BU239" s="135"/>
    </row>
    <row r="240" spans="1:73" s="132" customFormat="1">
      <c r="B240" s="56"/>
      <c r="C240" s="2"/>
      <c r="D240" s="2"/>
      <c r="E240" s="2"/>
      <c r="F240" s="2"/>
      <c r="G240" s="2"/>
      <c r="H240" s="3"/>
      <c r="I240" s="3"/>
      <c r="J240" s="5"/>
      <c r="K240" s="5"/>
      <c r="L240" s="5"/>
      <c r="M240" s="5"/>
      <c r="N240" s="223"/>
      <c r="O240" s="223"/>
      <c r="P240" s="223"/>
      <c r="Q240" s="223"/>
      <c r="R240" s="223"/>
      <c r="S240" s="223"/>
      <c r="BU240" s="135"/>
    </row>
    <row r="241" spans="1:73" s="132" customFormat="1">
      <c r="B241" s="12" t="s">
        <v>202</v>
      </c>
      <c r="C241" s="12"/>
      <c r="D241" s="12"/>
      <c r="E241" s="12"/>
      <c r="F241" s="12"/>
      <c r="G241" s="12"/>
      <c r="H241" s="8"/>
      <c r="I241" s="8"/>
      <c r="J241" s="5"/>
      <c r="K241" s="5"/>
      <c r="L241" s="5"/>
      <c r="M241" s="5"/>
      <c r="N241" s="223"/>
      <c r="O241" s="223"/>
      <c r="P241" s="223"/>
      <c r="Q241" s="223"/>
      <c r="R241" s="223"/>
      <c r="S241" s="223"/>
      <c r="BU241" s="135"/>
    </row>
    <row r="242" spans="1:73">
      <c r="B242" s="12"/>
      <c r="C242" s="12"/>
      <c r="D242" s="12"/>
      <c r="E242" s="12"/>
      <c r="F242" s="12"/>
      <c r="G242" s="12"/>
      <c r="H242" s="8"/>
      <c r="I242" s="8"/>
      <c r="L242" s="130"/>
      <c r="M242" s="130"/>
      <c r="N242" s="211"/>
      <c r="O242" s="218"/>
      <c r="P242" s="218"/>
      <c r="Q242" s="218"/>
      <c r="R242" s="218"/>
      <c r="S242" s="218"/>
    </row>
    <row r="243" spans="1:73" ht="51" customHeight="1">
      <c r="B243" s="12"/>
      <c r="J243" s="52" t="s">
        <v>76</v>
      </c>
      <c r="K243" s="53"/>
      <c r="L243" s="261" t="str">
        <f>IF(ISBLANK(L$9),"",L$9)</f>
        <v>一般病棟</v>
      </c>
      <c r="M243" s="262" t="str">
        <f t="shared" ref="M243:BS243" si="32">IF(ISBLANK(M$9),"",M$9)</f>
        <v>療養病棟</v>
      </c>
      <c r="N243" s="262" t="str">
        <f t="shared" si="32"/>
        <v/>
      </c>
      <c r="O243" s="262" t="str">
        <f t="shared" si="32"/>
        <v/>
      </c>
      <c r="P243" s="262" t="str">
        <f t="shared" si="32"/>
        <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77</v>
      </c>
      <c r="J244" s="47"/>
      <c r="K244" s="54"/>
      <c r="L244" s="271" t="str">
        <f t="shared" ref="L244:AN244" si="33">IF(ISBLANK(L$95),"",L$95)</f>
        <v>慢性期</v>
      </c>
      <c r="M244" s="262" t="str">
        <f t="shared" si="33"/>
        <v>休棟中（今後再開する予定）</v>
      </c>
      <c r="N244" s="262" t="str">
        <f t="shared" si="33"/>
        <v/>
      </c>
      <c r="O244" s="262" t="str">
        <f t="shared" si="33"/>
        <v/>
      </c>
      <c r="P244" s="262" t="str">
        <f t="shared" si="33"/>
        <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2" customFormat="1" ht="34.5" customHeight="1">
      <c r="A245" s="137" t="s">
        <v>203</v>
      </c>
      <c r="B245" s="1"/>
      <c r="C245" s="314" t="s">
        <v>204</v>
      </c>
      <c r="D245" s="315"/>
      <c r="E245" s="315"/>
      <c r="F245" s="315"/>
      <c r="G245" s="315"/>
      <c r="H245" s="316"/>
      <c r="I245" s="335" t="s">
        <v>205</v>
      </c>
      <c r="J245" s="144" t="s">
        <v>127</v>
      </c>
      <c r="K245" s="55"/>
      <c r="L245" s="149"/>
      <c r="M245" s="180"/>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7"/>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217"/>
      <c r="BN245" s="217"/>
      <c r="BO245" s="217"/>
      <c r="BP245" s="217"/>
      <c r="BQ245" s="217"/>
      <c r="BR245" s="217"/>
      <c r="BS245" s="217"/>
      <c r="BU245" s="135"/>
    </row>
    <row r="246" spans="1:73" s="132" customFormat="1" ht="34.5" customHeight="1">
      <c r="A246" s="137" t="s">
        <v>206</v>
      </c>
      <c r="B246" s="92"/>
      <c r="C246" s="373" t="s">
        <v>207</v>
      </c>
      <c r="D246" s="373"/>
      <c r="E246" s="373"/>
      <c r="F246" s="332"/>
      <c r="G246" s="374" t="s">
        <v>156</v>
      </c>
      <c r="H246" s="159" t="s">
        <v>208</v>
      </c>
      <c r="I246" s="367"/>
      <c r="J246" s="147">
        <v>0</v>
      </c>
      <c r="K246" s="55"/>
      <c r="L246" s="150"/>
      <c r="M246" s="180"/>
      <c r="N246" s="217"/>
      <c r="O246" s="217"/>
      <c r="P246" s="217"/>
      <c r="Q246" s="217"/>
      <c r="R246" s="217"/>
      <c r="S246" s="217"/>
      <c r="T246" s="217"/>
      <c r="U246" s="217"/>
      <c r="V246" s="217"/>
      <c r="W246" s="217"/>
      <c r="X246" s="217"/>
      <c r="Y246" s="217"/>
      <c r="Z246" s="217"/>
      <c r="AA246" s="217"/>
      <c r="AB246" s="217"/>
      <c r="AC246" s="217"/>
      <c r="AD246" s="217"/>
      <c r="AE246" s="217"/>
      <c r="AF246" s="217"/>
      <c r="AG246" s="217"/>
      <c r="AH246" s="217"/>
      <c r="AI246" s="217"/>
      <c r="AJ246" s="217"/>
      <c r="AK246" s="217"/>
      <c r="AL246" s="217"/>
      <c r="AM246" s="217"/>
      <c r="AN246" s="217"/>
      <c r="AO246" s="217"/>
      <c r="AP246" s="217"/>
      <c r="AQ246" s="217"/>
      <c r="AR246" s="217"/>
      <c r="AS246" s="217"/>
      <c r="AT246" s="217"/>
      <c r="AU246" s="217"/>
      <c r="AV246" s="217"/>
      <c r="AW246" s="217"/>
      <c r="AX246" s="217"/>
      <c r="AY246" s="217"/>
      <c r="AZ246" s="217"/>
      <c r="BA246" s="217"/>
      <c r="BB246" s="217"/>
      <c r="BC246" s="217"/>
      <c r="BD246" s="217"/>
      <c r="BE246" s="217"/>
      <c r="BF246" s="217"/>
      <c r="BG246" s="217"/>
      <c r="BH246" s="217"/>
      <c r="BI246" s="217"/>
      <c r="BJ246" s="217"/>
      <c r="BK246" s="217"/>
      <c r="BL246" s="217"/>
      <c r="BM246" s="217"/>
      <c r="BN246" s="217"/>
      <c r="BO246" s="217"/>
      <c r="BP246" s="217"/>
      <c r="BQ246" s="217"/>
      <c r="BR246" s="217"/>
      <c r="BS246" s="217"/>
      <c r="BU246" s="135"/>
    </row>
    <row r="247" spans="1:73" s="132" customFormat="1" ht="34.5" customHeight="1">
      <c r="A247" s="137" t="s">
        <v>206</v>
      </c>
      <c r="B247" s="92"/>
      <c r="C247" s="374"/>
      <c r="D247" s="374"/>
      <c r="E247" s="374"/>
      <c r="F247" s="375"/>
      <c r="G247" s="374"/>
      <c r="H247" s="159" t="s">
        <v>209</v>
      </c>
      <c r="I247" s="367"/>
      <c r="J247" s="148">
        <v>0</v>
      </c>
      <c r="K247" s="55"/>
      <c r="L247" s="150"/>
      <c r="M247" s="180"/>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17"/>
      <c r="AO247" s="217"/>
      <c r="AP247" s="217"/>
      <c r="AQ247" s="217"/>
      <c r="AR247" s="217"/>
      <c r="AS247" s="217"/>
      <c r="AT247" s="217"/>
      <c r="AU247" s="217"/>
      <c r="AV247" s="217"/>
      <c r="AW247" s="217"/>
      <c r="AX247" s="217"/>
      <c r="AY247" s="217"/>
      <c r="AZ247" s="217"/>
      <c r="BA247" s="217"/>
      <c r="BB247" s="217"/>
      <c r="BC247" s="217"/>
      <c r="BD247" s="217"/>
      <c r="BE247" s="217"/>
      <c r="BF247" s="217"/>
      <c r="BG247" s="217"/>
      <c r="BH247" s="217"/>
      <c r="BI247" s="217"/>
      <c r="BJ247" s="217"/>
      <c r="BK247" s="217"/>
      <c r="BL247" s="217"/>
      <c r="BM247" s="217"/>
      <c r="BN247" s="217"/>
      <c r="BO247" s="217"/>
      <c r="BP247" s="217"/>
      <c r="BQ247" s="217"/>
      <c r="BR247" s="217"/>
      <c r="BS247" s="217"/>
      <c r="BU247" s="135"/>
    </row>
    <row r="248" spans="1:73" s="132" customFormat="1" ht="34.5" customHeight="1">
      <c r="A248" s="137" t="s">
        <v>210</v>
      </c>
      <c r="B248" s="92"/>
      <c r="C248" s="374"/>
      <c r="D248" s="374"/>
      <c r="E248" s="374"/>
      <c r="F248" s="375"/>
      <c r="G248" s="374" t="s">
        <v>211</v>
      </c>
      <c r="H248" s="159" t="s">
        <v>208</v>
      </c>
      <c r="I248" s="367"/>
      <c r="J248" s="147">
        <v>0</v>
      </c>
      <c r="K248" s="55"/>
      <c r="L248" s="150"/>
      <c r="M248" s="180"/>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7"/>
      <c r="AY248" s="217"/>
      <c r="AZ248" s="217"/>
      <c r="BA248" s="217"/>
      <c r="BB248" s="217"/>
      <c r="BC248" s="217"/>
      <c r="BD248" s="217"/>
      <c r="BE248" s="217"/>
      <c r="BF248" s="217"/>
      <c r="BG248" s="217"/>
      <c r="BH248" s="217"/>
      <c r="BI248" s="217"/>
      <c r="BJ248" s="217"/>
      <c r="BK248" s="217"/>
      <c r="BL248" s="217"/>
      <c r="BM248" s="217"/>
      <c r="BN248" s="217"/>
      <c r="BO248" s="217"/>
      <c r="BP248" s="217"/>
      <c r="BQ248" s="217"/>
      <c r="BR248" s="217"/>
      <c r="BS248" s="217"/>
      <c r="BU248" s="135"/>
    </row>
    <row r="249" spans="1:73" s="132" customFormat="1" ht="34.5" customHeight="1">
      <c r="A249" s="137" t="s">
        <v>210</v>
      </c>
      <c r="B249" s="92"/>
      <c r="C249" s="374"/>
      <c r="D249" s="374"/>
      <c r="E249" s="374"/>
      <c r="F249" s="375"/>
      <c r="G249" s="375"/>
      <c r="H249" s="159" t="s">
        <v>209</v>
      </c>
      <c r="I249" s="367"/>
      <c r="J249" s="148">
        <v>0</v>
      </c>
      <c r="K249" s="55"/>
      <c r="L249" s="150"/>
      <c r="M249" s="180"/>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7"/>
      <c r="AY249" s="217"/>
      <c r="AZ249" s="217"/>
      <c r="BA249" s="217"/>
      <c r="BB249" s="217"/>
      <c r="BC249" s="217"/>
      <c r="BD249" s="217"/>
      <c r="BE249" s="217"/>
      <c r="BF249" s="217"/>
      <c r="BG249" s="217"/>
      <c r="BH249" s="217"/>
      <c r="BI249" s="217"/>
      <c r="BJ249" s="217"/>
      <c r="BK249" s="217"/>
      <c r="BL249" s="217"/>
      <c r="BM249" s="217"/>
      <c r="BN249" s="217"/>
      <c r="BO249" s="217"/>
      <c r="BP249" s="217"/>
      <c r="BQ249" s="217"/>
      <c r="BR249" s="217"/>
      <c r="BS249" s="217"/>
      <c r="BU249" s="135"/>
    </row>
    <row r="250" spans="1:73" s="132" customFormat="1" ht="34.5" customHeight="1">
      <c r="A250" s="137" t="s">
        <v>212</v>
      </c>
      <c r="B250" s="92"/>
      <c r="C250" s="374"/>
      <c r="D250" s="374"/>
      <c r="E250" s="374"/>
      <c r="F250" s="375"/>
      <c r="G250" s="374" t="s">
        <v>213</v>
      </c>
      <c r="H250" s="159" t="s">
        <v>208</v>
      </c>
      <c r="I250" s="367"/>
      <c r="J250" s="147">
        <v>0</v>
      </c>
      <c r="K250" s="55"/>
      <c r="L250" s="150"/>
      <c r="M250" s="180"/>
      <c r="N250" s="217"/>
      <c r="O250" s="217"/>
      <c r="P250" s="217"/>
      <c r="Q250" s="217"/>
      <c r="R250" s="217"/>
      <c r="S250" s="217"/>
      <c r="T250" s="217"/>
      <c r="U250" s="217"/>
      <c r="V250" s="217"/>
      <c r="W250" s="217"/>
      <c r="X250" s="217"/>
      <c r="Y250" s="217"/>
      <c r="Z250" s="217"/>
      <c r="AA250" s="217"/>
      <c r="AB250" s="217"/>
      <c r="AC250" s="217"/>
      <c r="AD250" s="217"/>
      <c r="AE250" s="217"/>
      <c r="AF250" s="217"/>
      <c r="AG250" s="217"/>
      <c r="AH250" s="217"/>
      <c r="AI250" s="217"/>
      <c r="AJ250" s="217"/>
      <c r="AK250" s="217"/>
      <c r="AL250" s="217"/>
      <c r="AM250" s="217"/>
      <c r="AN250" s="217"/>
      <c r="AO250" s="217"/>
      <c r="AP250" s="217"/>
      <c r="AQ250" s="217"/>
      <c r="AR250" s="217"/>
      <c r="AS250" s="217"/>
      <c r="AT250" s="217"/>
      <c r="AU250" s="217"/>
      <c r="AV250" s="217"/>
      <c r="AW250" s="217"/>
      <c r="AX250" s="217"/>
      <c r="AY250" s="217"/>
      <c r="AZ250" s="217"/>
      <c r="BA250" s="217"/>
      <c r="BB250" s="217"/>
      <c r="BC250" s="217"/>
      <c r="BD250" s="217"/>
      <c r="BE250" s="217"/>
      <c r="BF250" s="217"/>
      <c r="BG250" s="217"/>
      <c r="BH250" s="217"/>
      <c r="BI250" s="217"/>
      <c r="BJ250" s="217"/>
      <c r="BK250" s="217"/>
      <c r="BL250" s="217"/>
      <c r="BM250" s="217"/>
      <c r="BN250" s="217"/>
      <c r="BO250" s="217"/>
      <c r="BP250" s="217"/>
      <c r="BQ250" s="217"/>
      <c r="BR250" s="217"/>
      <c r="BS250" s="217"/>
      <c r="BU250" s="135"/>
    </row>
    <row r="251" spans="1:73" s="132" customFormat="1" ht="34.5" customHeight="1">
      <c r="A251" s="137" t="s">
        <v>212</v>
      </c>
      <c r="B251" s="92"/>
      <c r="C251" s="374"/>
      <c r="D251" s="374"/>
      <c r="E251" s="374"/>
      <c r="F251" s="375"/>
      <c r="G251" s="375"/>
      <c r="H251" s="159" t="s">
        <v>209</v>
      </c>
      <c r="I251" s="367"/>
      <c r="J251" s="148">
        <v>0</v>
      </c>
      <c r="K251" s="55"/>
      <c r="L251" s="150"/>
      <c r="M251" s="180"/>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7"/>
      <c r="AY251" s="217"/>
      <c r="AZ251" s="217"/>
      <c r="BA251" s="217"/>
      <c r="BB251" s="217"/>
      <c r="BC251" s="217"/>
      <c r="BD251" s="217"/>
      <c r="BE251" s="217"/>
      <c r="BF251" s="217"/>
      <c r="BG251" s="217"/>
      <c r="BH251" s="217"/>
      <c r="BI251" s="217"/>
      <c r="BJ251" s="217"/>
      <c r="BK251" s="217"/>
      <c r="BL251" s="217"/>
      <c r="BM251" s="217"/>
      <c r="BN251" s="217"/>
      <c r="BO251" s="217"/>
      <c r="BP251" s="217"/>
      <c r="BQ251" s="217"/>
      <c r="BR251" s="217"/>
      <c r="BS251" s="217"/>
      <c r="BU251" s="135"/>
    </row>
    <row r="252" spans="1:73" s="132" customFormat="1" ht="34.5" customHeight="1">
      <c r="A252" s="137" t="s">
        <v>214</v>
      </c>
      <c r="B252" s="92"/>
      <c r="C252" s="374"/>
      <c r="D252" s="374"/>
      <c r="E252" s="374"/>
      <c r="F252" s="375"/>
      <c r="G252" s="374" t="s">
        <v>215</v>
      </c>
      <c r="H252" s="159" t="s">
        <v>208</v>
      </c>
      <c r="I252" s="367"/>
      <c r="J252" s="147">
        <v>0</v>
      </c>
      <c r="K252" s="55"/>
      <c r="L252" s="150"/>
      <c r="M252" s="180"/>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7"/>
      <c r="AL252" s="217"/>
      <c r="AM252" s="217"/>
      <c r="AN252" s="217"/>
      <c r="AO252" s="217"/>
      <c r="AP252" s="217"/>
      <c r="AQ252" s="217"/>
      <c r="AR252" s="217"/>
      <c r="AS252" s="217"/>
      <c r="AT252" s="217"/>
      <c r="AU252" s="217"/>
      <c r="AV252" s="217"/>
      <c r="AW252" s="217"/>
      <c r="AX252" s="217"/>
      <c r="AY252" s="217"/>
      <c r="AZ252" s="217"/>
      <c r="BA252" s="217"/>
      <c r="BB252" s="217"/>
      <c r="BC252" s="217"/>
      <c r="BD252" s="217"/>
      <c r="BE252" s="217"/>
      <c r="BF252" s="217"/>
      <c r="BG252" s="217"/>
      <c r="BH252" s="217"/>
      <c r="BI252" s="217"/>
      <c r="BJ252" s="217"/>
      <c r="BK252" s="217"/>
      <c r="BL252" s="217"/>
      <c r="BM252" s="217"/>
      <c r="BN252" s="217"/>
      <c r="BO252" s="217"/>
      <c r="BP252" s="217"/>
      <c r="BQ252" s="217"/>
      <c r="BR252" s="217"/>
      <c r="BS252" s="217"/>
      <c r="BU252" s="135"/>
    </row>
    <row r="253" spans="1:73" s="132" customFormat="1" ht="34.5" customHeight="1">
      <c r="A253" s="137" t="s">
        <v>214</v>
      </c>
      <c r="B253" s="92"/>
      <c r="C253" s="374"/>
      <c r="D253" s="374"/>
      <c r="E253" s="374"/>
      <c r="F253" s="375"/>
      <c r="G253" s="384"/>
      <c r="H253" s="159" t="s">
        <v>209</v>
      </c>
      <c r="I253" s="367"/>
      <c r="J253" s="148">
        <v>0</v>
      </c>
      <c r="K253" s="55"/>
      <c r="L253" s="150"/>
      <c r="M253" s="180"/>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7"/>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217"/>
      <c r="BN253" s="217"/>
      <c r="BO253" s="217"/>
      <c r="BP253" s="217"/>
      <c r="BQ253" s="217"/>
      <c r="BR253" s="217"/>
      <c r="BS253" s="217"/>
      <c r="BU253" s="135"/>
    </row>
    <row r="254" spans="1:73" s="132" customFormat="1" ht="34.5" customHeight="1">
      <c r="A254" s="137" t="s">
        <v>216</v>
      </c>
      <c r="B254" s="92"/>
      <c r="C254" s="374"/>
      <c r="D254" s="374"/>
      <c r="E254" s="374"/>
      <c r="F254" s="375"/>
      <c r="G254" s="374" t="s">
        <v>217</v>
      </c>
      <c r="H254" s="159" t="s">
        <v>208</v>
      </c>
      <c r="I254" s="367"/>
      <c r="J254" s="147">
        <v>0</v>
      </c>
      <c r="K254" s="55"/>
      <c r="L254" s="150"/>
      <c r="M254" s="180"/>
      <c r="N254" s="217"/>
      <c r="O254" s="217"/>
      <c r="P254" s="217"/>
      <c r="Q254" s="217"/>
      <c r="R254" s="217"/>
      <c r="S254" s="217"/>
      <c r="T254" s="217"/>
      <c r="U254" s="217"/>
      <c r="V254" s="217"/>
      <c r="W254" s="217"/>
      <c r="X254" s="217"/>
      <c r="Y254" s="217"/>
      <c r="Z254" s="217"/>
      <c r="AA254" s="217"/>
      <c r="AB254" s="217"/>
      <c r="AC254" s="217"/>
      <c r="AD254" s="217"/>
      <c r="AE254" s="217"/>
      <c r="AF254" s="217"/>
      <c r="AG254" s="217"/>
      <c r="AH254" s="217"/>
      <c r="AI254" s="217"/>
      <c r="AJ254" s="217"/>
      <c r="AK254" s="217"/>
      <c r="AL254" s="217"/>
      <c r="AM254" s="217"/>
      <c r="AN254" s="217"/>
      <c r="AO254" s="217"/>
      <c r="AP254" s="217"/>
      <c r="AQ254" s="217"/>
      <c r="AR254" s="217"/>
      <c r="AS254" s="217"/>
      <c r="AT254" s="217"/>
      <c r="AU254" s="217"/>
      <c r="AV254" s="217"/>
      <c r="AW254" s="217"/>
      <c r="AX254" s="217"/>
      <c r="AY254" s="217"/>
      <c r="AZ254" s="217"/>
      <c r="BA254" s="217"/>
      <c r="BB254" s="217"/>
      <c r="BC254" s="217"/>
      <c r="BD254" s="217"/>
      <c r="BE254" s="217"/>
      <c r="BF254" s="217"/>
      <c r="BG254" s="217"/>
      <c r="BH254" s="217"/>
      <c r="BI254" s="217"/>
      <c r="BJ254" s="217"/>
      <c r="BK254" s="217"/>
      <c r="BL254" s="217"/>
      <c r="BM254" s="217"/>
      <c r="BN254" s="217"/>
      <c r="BO254" s="217"/>
      <c r="BP254" s="217"/>
      <c r="BQ254" s="217"/>
      <c r="BR254" s="217"/>
      <c r="BS254" s="217"/>
      <c r="BU254" s="135"/>
    </row>
    <row r="255" spans="1:73" s="132" customFormat="1" ht="34.5" customHeight="1">
      <c r="A255" s="137" t="s">
        <v>216</v>
      </c>
      <c r="B255" s="92"/>
      <c r="C255" s="374"/>
      <c r="D255" s="374"/>
      <c r="E255" s="374"/>
      <c r="F255" s="375"/>
      <c r="G255" s="375"/>
      <c r="H255" s="159" t="s">
        <v>209</v>
      </c>
      <c r="I255" s="367"/>
      <c r="J255" s="148">
        <v>0</v>
      </c>
      <c r="K255" s="55"/>
      <c r="L255" s="150"/>
      <c r="M255" s="180"/>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17"/>
      <c r="AO255" s="217"/>
      <c r="AP255" s="217"/>
      <c r="AQ255" s="217"/>
      <c r="AR255" s="217"/>
      <c r="AS255" s="217"/>
      <c r="AT255" s="217"/>
      <c r="AU255" s="217"/>
      <c r="AV255" s="217"/>
      <c r="AW255" s="217"/>
      <c r="AX255" s="217"/>
      <c r="AY255" s="217"/>
      <c r="AZ255" s="217"/>
      <c r="BA255" s="217"/>
      <c r="BB255" s="217"/>
      <c r="BC255" s="217"/>
      <c r="BD255" s="217"/>
      <c r="BE255" s="217"/>
      <c r="BF255" s="217"/>
      <c r="BG255" s="217"/>
      <c r="BH255" s="217"/>
      <c r="BI255" s="217"/>
      <c r="BJ255" s="217"/>
      <c r="BK255" s="217"/>
      <c r="BL255" s="217"/>
      <c r="BM255" s="217"/>
      <c r="BN255" s="217"/>
      <c r="BO255" s="217"/>
      <c r="BP255" s="217"/>
      <c r="BQ255" s="217"/>
      <c r="BR255" s="217"/>
      <c r="BS255" s="217"/>
      <c r="BU255" s="135"/>
    </row>
    <row r="256" spans="1:73" s="132" customFormat="1" ht="34.5" customHeight="1">
      <c r="A256" s="137" t="s">
        <v>218</v>
      </c>
      <c r="B256" s="92"/>
      <c r="C256" s="374"/>
      <c r="D256" s="374"/>
      <c r="E256" s="374"/>
      <c r="F256" s="375"/>
      <c r="G256" s="374" t="s">
        <v>190</v>
      </c>
      <c r="H256" s="159" t="s">
        <v>208</v>
      </c>
      <c r="I256" s="367"/>
      <c r="J256" s="147">
        <v>0</v>
      </c>
      <c r="K256" s="55"/>
      <c r="L256" s="150"/>
      <c r="M256" s="180"/>
      <c r="N256" s="217"/>
      <c r="O256" s="217"/>
      <c r="P256" s="217"/>
      <c r="Q256" s="217"/>
      <c r="R256" s="217"/>
      <c r="S256" s="217"/>
      <c r="T256" s="217"/>
      <c r="U256" s="217"/>
      <c r="V256" s="217"/>
      <c r="W256" s="217"/>
      <c r="X256" s="217"/>
      <c r="Y256" s="217"/>
      <c r="Z256" s="217"/>
      <c r="AA256" s="217"/>
      <c r="AB256" s="217"/>
      <c r="AC256" s="217"/>
      <c r="AD256" s="217"/>
      <c r="AE256" s="217"/>
      <c r="AF256" s="217"/>
      <c r="AG256" s="217"/>
      <c r="AH256" s="217"/>
      <c r="AI256" s="217"/>
      <c r="AJ256" s="217"/>
      <c r="AK256" s="217"/>
      <c r="AL256" s="217"/>
      <c r="AM256" s="217"/>
      <c r="AN256" s="217"/>
      <c r="AO256" s="217"/>
      <c r="AP256" s="217"/>
      <c r="AQ256" s="217"/>
      <c r="AR256" s="217"/>
      <c r="AS256" s="217"/>
      <c r="AT256" s="217"/>
      <c r="AU256" s="217"/>
      <c r="AV256" s="217"/>
      <c r="AW256" s="217"/>
      <c r="AX256" s="217"/>
      <c r="AY256" s="217"/>
      <c r="AZ256" s="217"/>
      <c r="BA256" s="217"/>
      <c r="BB256" s="217"/>
      <c r="BC256" s="217"/>
      <c r="BD256" s="217"/>
      <c r="BE256" s="217"/>
      <c r="BF256" s="217"/>
      <c r="BG256" s="217"/>
      <c r="BH256" s="217"/>
      <c r="BI256" s="217"/>
      <c r="BJ256" s="217"/>
      <c r="BK256" s="217"/>
      <c r="BL256" s="217"/>
      <c r="BM256" s="217"/>
      <c r="BN256" s="217"/>
      <c r="BO256" s="217"/>
      <c r="BP256" s="217"/>
      <c r="BQ256" s="217"/>
      <c r="BR256" s="217"/>
      <c r="BS256" s="217"/>
      <c r="BU256" s="135"/>
    </row>
    <row r="257" spans="1:73" s="132" customFormat="1" ht="34.5" customHeight="1">
      <c r="A257" s="137" t="s">
        <v>218</v>
      </c>
      <c r="B257" s="92"/>
      <c r="C257" s="374"/>
      <c r="D257" s="374"/>
      <c r="E257" s="374"/>
      <c r="F257" s="375"/>
      <c r="G257" s="375"/>
      <c r="H257" s="159" t="s">
        <v>209</v>
      </c>
      <c r="I257" s="363"/>
      <c r="J257" s="148">
        <v>0</v>
      </c>
      <c r="K257" s="55"/>
      <c r="L257" s="151"/>
      <c r="M257" s="180"/>
      <c r="N257" s="217"/>
      <c r="O257" s="217"/>
      <c r="P257" s="217"/>
      <c r="Q257" s="217"/>
      <c r="R257" s="217"/>
      <c r="S257" s="217"/>
      <c r="T257" s="217"/>
      <c r="U257" s="217"/>
      <c r="V257" s="217"/>
      <c r="W257" s="217"/>
      <c r="X257" s="217"/>
      <c r="Y257" s="217"/>
      <c r="Z257" s="217"/>
      <c r="AA257" s="217"/>
      <c r="AB257" s="217"/>
      <c r="AC257" s="217"/>
      <c r="AD257" s="217"/>
      <c r="AE257" s="217"/>
      <c r="AF257" s="217"/>
      <c r="AG257" s="217"/>
      <c r="AH257" s="217"/>
      <c r="AI257" s="217"/>
      <c r="AJ257" s="217"/>
      <c r="AK257" s="217"/>
      <c r="AL257" s="217"/>
      <c r="AM257" s="217"/>
      <c r="AN257" s="217"/>
      <c r="AO257" s="217"/>
      <c r="AP257" s="217"/>
      <c r="AQ257" s="217"/>
      <c r="AR257" s="217"/>
      <c r="AS257" s="217"/>
      <c r="AT257" s="217"/>
      <c r="AU257" s="217"/>
      <c r="AV257" s="217"/>
      <c r="AW257" s="217"/>
      <c r="AX257" s="217"/>
      <c r="AY257" s="217"/>
      <c r="AZ257" s="217"/>
      <c r="BA257" s="217"/>
      <c r="BB257" s="217"/>
      <c r="BC257" s="217"/>
      <c r="BD257" s="217"/>
      <c r="BE257" s="217"/>
      <c r="BF257" s="217"/>
      <c r="BG257" s="217"/>
      <c r="BH257" s="217"/>
      <c r="BI257" s="217"/>
      <c r="BJ257" s="217"/>
      <c r="BK257" s="217"/>
      <c r="BL257" s="217"/>
      <c r="BM257" s="217"/>
      <c r="BN257" s="217"/>
      <c r="BO257" s="217"/>
      <c r="BP257" s="217"/>
      <c r="BQ257" s="217"/>
      <c r="BR257" s="217"/>
      <c r="BS257" s="217"/>
      <c r="BU257" s="135"/>
    </row>
    <row r="258" spans="1:73" s="132" customFormat="1">
      <c r="B258" s="12"/>
      <c r="C258" s="12"/>
      <c r="D258" s="12"/>
      <c r="E258" s="12"/>
      <c r="F258" s="12"/>
      <c r="G258" s="12"/>
      <c r="H258" s="8"/>
      <c r="I258" s="8"/>
      <c r="J258" s="59"/>
      <c r="K258" s="60"/>
      <c r="L258" s="5"/>
      <c r="M258" s="5"/>
      <c r="N258" s="223"/>
      <c r="BU258" s="135"/>
    </row>
    <row r="259" spans="1:73" s="132" customFormat="1">
      <c r="B259" s="56"/>
      <c r="C259" s="25"/>
      <c r="D259" s="25"/>
      <c r="E259" s="25"/>
      <c r="F259" s="25"/>
      <c r="G259" s="25"/>
      <c r="H259" s="26"/>
      <c r="I259" s="26"/>
      <c r="J259" s="59"/>
      <c r="K259" s="60"/>
      <c r="L259" s="60"/>
      <c r="M259" s="60"/>
      <c r="N259" s="221"/>
      <c r="BU259" s="135"/>
    </row>
    <row r="260" spans="1:73" s="132" customFormat="1">
      <c r="B260" s="92"/>
      <c r="C260" s="36"/>
      <c r="D260" s="36"/>
      <c r="E260" s="2"/>
      <c r="F260" s="2"/>
      <c r="G260" s="2"/>
      <c r="H260" s="3"/>
      <c r="I260" s="3"/>
      <c r="J260" s="6"/>
      <c r="K260" s="5"/>
      <c r="L260" s="5"/>
      <c r="M260" s="5"/>
      <c r="N260" s="223"/>
      <c r="BU260" s="135"/>
    </row>
    <row r="261" spans="1:73" s="132" customFormat="1">
      <c r="B261" s="12" t="s">
        <v>219</v>
      </c>
      <c r="C261" s="12"/>
      <c r="D261" s="12"/>
      <c r="E261" s="12"/>
      <c r="F261" s="12"/>
      <c r="G261" s="12"/>
      <c r="H261" s="8"/>
      <c r="I261" s="8"/>
      <c r="J261" s="5"/>
      <c r="K261" s="5"/>
      <c r="L261" s="5"/>
      <c r="M261" s="5"/>
      <c r="N261" s="223"/>
      <c r="BU261" s="135"/>
    </row>
    <row r="262" spans="1:73">
      <c r="B262" s="12"/>
      <c r="C262" s="12"/>
      <c r="D262" s="12"/>
      <c r="E262" s="12"/>
      <c r="F262" s="12"/>
      <c r="G262" s="12"/>
      <c r="H262" s="8"/>
      <c r="I262" s="8"/>
      <c r="L262" s="130"/>
      <c r="M262" s="130"/>
      <c r="N262" s="211"/>
      <c r="O262" s="209"/>
      <c r="P262" s="209"/>
      <c r="Q262" s="209"/>
      <c r="R262" s="209"/>
      <c r="S262" s="209"/>
    </row>
    <row r="263" spans="1:73" ht="51" customHeight="1">
      <c r="B263" s="12"/>
      <c r="J263" s="52" t="s">
        <v>76</v>
      </c>
      <c r="K263" s="53"/>
      <c r="L263" s="261" t="str">
        <f>IF(ISBLANK(L$9),"",L$9)</f>
        <v>一般病棟</v>
      </c>
      <c r="M263" s="262" t="str">
        <f t="shared" ref="M263:BS263" si="35">IF(ISBLANK(M$9),"",M$9)</f>
        <v>療養病棟</v>
      </c>
      <c r="N263" s="262" t="str">
        <f t="shared" si="35"/>
        <v/>
      </c>
      <c r="O263" s="262" t="str">
        <f t="shared" si="35"/>
        <v/>
      </c>
      <c r="P263" s="262" t="str">
        <f t="shared" si="35"/>
        <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77</v>
      </c>
      <c r="J264" s="47"/>
      <c r="K264" s="54"/>
      <c r="L264" s="271" t="str">
        <f t="shared" ref="L264:AN264" si="36">IF(ISBLANK(L$95),"",L$95)</f>
        <v>慢性期</v>
      </c>
      <c r="M264" s="262" t="str">
        <f t="shared" si="36"/>
        <v>休棟中（今後再開する予定）</v>
      </c>
      <c r="N264" s="262" t="str">
        <f t="shared" si="36"/>
        <v/>
      </c>
      <c r="O264" s="262" t="str">
        <f t="shared" si="36"/>
        <v/>
      </c>
      <c r="P264" s="262" t="str">
        <f t="shared" si="36"/>
        <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2" customFormat="1" ht="34.5" customHeight="1">
      <c r="A265" s="137" t="s">
        <v>220</v>
      </c>
      <c r="B265" s="1"/>
      <c r="C265" s="317" t="s">
        <v>221</v>
      </c>
      <c r="D265" s="319"/>
      <c r="E265" s="395" t="s">
        <v>222</v>
      </c>
      <c r="F265" s="396"/>
      <c r="G265" s="314" t="s">
        <v>223</v>
      </c>
      <c r="H265" s="316"/>
      <c r="I265" s="335" t="s">
        <v>224</v>
      </c>
      <c r="J265" s="152">
        <v>0</v>
      </c>
      <c r="K265" s="55"/>
      <c r="L265" s="149"/>
      <c r="M265" s="180"/>
      <c r="N265" s="217"/>
      <c r="O265" s="217"/>
      <c r="P265" s="217"/>
      <c r="Q265" s="217"/>
      <c r="R265" s="217"/>
      <c r="S265" s="217"/>
      <c r="T265" s="217"/>
      <c r="U265" s="217"/>
      <c r="V265" s="217"/>
      <c r="W265" s="217"/>
      <c r="X265" s="217"/>
      <c r="Y265" s="217"/>
      <c r="Z265" s="217"/>
      <c r="AA265" s="217"/>
      <c r="AB265" s="217"/>
      <c r="AC265" s="217"/>
      <c r="AD265" s="217"/>
      <c r="AE265" s="217"/>
      <c r="AF265" s="217"/>
      <c r="AG265" s="217"/>
      <c r="AH265" s="217"/>
      <c r="AI265" s="217"/>
      <c r="AJ265" s="217"/>
      <c r="AK265" s="217"/>
      <c r="AL265" s="217"/>
      <c r="AM265" s="217"/>
      <c r="AN265" s="217"/>
      <c r="AO265" s="217"/>
      <c r="AP265" s="217"/>
      <c r="AQ265" s="217"/>
      <c r="AR265" s="217"/>
      <c r="AS265" s="217"/>
      <c r="AT265" s="217"/>
      <c r="AU265" s="217"/>
      <c r="AV265" s="217"/>
      <c r="AW265" s="217"/>
      <c r="AX265" s="217"/>
      <c r="AY265" s="217"/>
      <c r="AZ265" s="217"/>
      <c r="BA265" s="217"/>
      <c r="BB265" s="217"/>
      <c r="BC265" s="217"/>
      <c r="BD265" s="217"/>
      <c r="BE265" s="217"/>
      <c r="BF265" s="217"/>
      <c r="BG265" s="217"/>
      <c r="BH265" s="217"/>
      <c r="BI265" s="217"/>
      <c r="BJ265" s="217"/>
      <c r="BK265" s="217"/>
      <c r="BL265" s="217"/>
      <c r="BM265" s="217"/>
      <c r="BN265" s="217"/>
      <c r="BO265" s="217"/>
      <c r="BP265" s="217"/>
      <c r="BQ265" s="217"/>
      <c r="BR265" s="217"/>
      <c r="BS265" s="217"/>
      <c r="BU265" s="135"/>
    </row>
    <row r="266" spans="1:73" s="132" customFormat="1" ht="34.5" customHeight="1">
      <c r="A266" s="137" t="s">
        <v>225</v>
      </c>
      <c r="B266" s="92"/>
      <c r="C266" s="398"/>
      <c r="D266" s="399"/>
      <c r="E266" s="396"/>
      <c r="F266" s="396"/>
      <c r="G266" s="314" t="s">
        <v>226</v>
      </c>
      <c r="H266" s="316"/>
      <c r="I266" s="367"/>
      <c r="J266" s="152">
        <v>1</v>
      </c>
      <c r="K266" s="55"/>
      <c r="L266" s="150"/>
      <c r="M266" s="180"/>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c r="AQ266" s="217"/>
      <c r="AR266" s="217"/>
      <c r="AS266" s="217"/>
      <c r="AT266" s="217"/>
      <c r="AU266" s="217"/>
      <c r="AV266" s="217"/>
      <c r="AW266" s="217"/>
      <c r="AX266" s="217"/>
      <c r="AY266" s="217"/>
      <c r="AZ266" s="217"/>
      <c r="BA266" s="217"/>
      <c r="BB266" s="217"/>
      <c r="BC266" s="217"/>
      <c r="BD266" s="217"/>
      <c r="BE266" s="217"/>
      <c r="BF266" s="217"/>
      <c r="BG266" s="217"/>
      <c r="BH266" s="217"/>
      <c r="BI266" s="217"/>
      <c r="BJ266" s="217"/>
      <c r="BK266" s="217"/>
      <c r="BL266" s="217"/>
      <c r="BM266" s="217"/>
      <c r="BN266" s="217"/>
      <c r="BO266" s="217"/>
      <c r="BP266" s="217"/>
      <c r="BQ266" s="217"/>
      <c r="BR266" s="217"/>
      <c r="BS266" s="217"/>
      <c r="BU266" s="135"/>
    </row>
    <row r="267" spans="1:73" s="132" customFormat="1" ht="34.5" customHeight="1">
      <c r="A267" s="137" t="s">
        <v>227</v>
      </c>
      <c r="B267" s="92"/>
      <c r="C267" s="398"/>
      <c r="D267" s="399"/>
      <c r="E267" s="396"/>
      <c r="F267" s="396"/>
      <c r="G267" s="314" t="s">
        <v>228</v>
      </c>
      <c r="H267" s="316"/>
      <c r="I267" s="367"/>
      <c r="J267" s="152">
        <v>0</v>
      </c>
      <c r="K267" s="55"/>
      <c r="L267" s="150"/>
      <c r="M267" s="180"/>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17"/>
      <c r="AO267" s="217"/>
      <c r="AP267" s="217"/>
      <c r="AQ267" s="217"/>
      <c r="AR267" s="217"/>
      <c r="AS267" s="217"/>
      <c r="AT267" s="217"/>
      <c r="AU267" s="217"/>
      <c r="AV267" s="217"/>
      <c r="AW267" s="217"/>
      <c r="AX267" s="217"/>
      <c r="AY267" s="217"/>
      <c r="AZ267" s="217"/>
      <c r="BA267" s="217"/>
      <c r="BB267" s="217"/>
      <c r="BC267" s="217"/>
      <c r="BD267" s="217"/>
      <c r="BE267" s="217"/>
      <c r="BF267" s="217"/>
      <c r="BG267" s="217"/>
      <c r="BH267" s="217"/>
      <c r="BI267" s="217"/>
      <c r="BJ267" s="217"/>
      <c r="BK267" s="217"/>
      <c r="BL267" s="217"/>
      <c r="BM267" s="217"/>
      <c r="BN267" s="217"/>
      <c r="BO267" s="217"/>
      <c r="BP267" s="217"/>
      <c r="BQ267" s="217"/>
      <c r="BR267" s="217"/>
      <c r="BS267" s="217"/>
      <c r="BU267" s="135"/>
    </row>
    <row r="268" spans="1:73" s="132" customFormat="1" ht="34.5" customHeight="1">
      <c r="A268" s="137" t="s">
        <v>229</v>
      </c>
      <c r="B268" s="92"/>
      <c r="C268" s="387"/>
      <c r="D268" s="389"/>
      <c r="E268" s="314" t="s">
        <v>190</v>
      </c>
      <c r="F268" s="315"/>
      <c r="G268" s="315"/>
      <c r="H268" s="316"/>
      <c r="I268" s="363"/>
      <c r="J268" s="152">
        <v>0</v>
      </c>
      <c r="K268" s="55"/>
      <c r="L268" s="150"/>
      <c r="M268" s="180"/>
      <c r="N268" s="217"/>
      <c r="O268" s="217"/>
      <c r="P268" s="217"/>
      <c r="Q268" s="217"/>
      <c r="R268" s="217"/>
      <c r="S268" s="217"/>
      <c r="T268" s="217"/>
      <c r="U268" s="217"/>
      <c r="V268" s="217"/>
      <c r="W268" s="217"/>
      <c r="X268" s="217"/>
      <c r="Y268" s="217"/>
      <c r="Z268" s="217"/>
      <c r="AA268" s="217"/>
      <c r="AB268" s="217"/>
      <c r="AC268" s="217"/>
      <c r="AD268" s="217"/>
      <c r="AE268" s="217"/>
      <c r="AF268" s="217"/>
      <c r="AG268" s="217"/>
      <c r="AH268" s="217"/>
      <c r="AI268" s="217"/>
      <c r="AJ268" s="217"/>
      <c r="AK268" s="217"/>
      <c r="AL268" s="217"/>
      <c r="AM268" s="217"/>
      <c r="AN268" s="217"/>
      <c r="AO268" s="217"/>
      <c r="AP268" s="217"/>
      <c r="AQ268" s="217"/>
      <c r="AR268" s="217"/>
      <c r="AS268" s="217"/>
      <c r="AT268" s="217"/>
      <c r="AU268" s="217"/>
      <c r="AV268" s="217"/>
      <c r="AW268" s="217"/>
      <c r="AX268" s="217"/>
      <c r="AY268" s="217"/>
      <c r="AZ268" s="217"/>
      <c r="BA268" s="217"/>
      <c r="BB268" s="217"/>
      <c r="BC268" s="217"/>
      <c r="BD268" s="217"/>
      <c r="BE268" s="217"/>
      <c r="BF268" s="217"/>
      <c r="BG268" s="217"/>
      <c r="BH268" s="217"/>
      <c r="BI268" s="217"/>
      <c r="BJ268" s="217"/>
      <c r="BK268" s="217"/>
      <c r="BL268" s="217"/>
      <c r="BM268" s="217"/>
      <c r="BN268" s="217"/>
      <c r="BO268" s="217"/>
      <c r="BP268" s="217"/>
      <c r="BQ268" s="217"/>
      <c r="BR268" s="217"/>
      <c r="BS268" s="217"/>
      <c r="BU268" s="135"/>
    </row>
    <row r="269" spans="1:73" s="132" customFormat="1" ht="34.5" customHeight="1">
      <c r="A269" s="137" t="s">
        <v>230</v>
      </c>
      <c r="B269" s="92"/>
      <c r="C269" s="317" t="s">
        <v>231</v>
      </c>
      <c r="D269" s="376"/>
      <c r="E269" s="314" t="s">
        <v>232</v>
      </c>
      <c r="F269" s="315"/>
      <c r="G269" s="315"/>
      <c r="H269" s="316"/>
      <c r="I269" s="335" t="s">
        <v>233</v>
      </c>
      <c r="J269" s="152">
        <v>0</v>
      </c>
      <c r="K269" s="55"/>
      <c r="L269" s="150"/>
      <c r="M269" s="180"/>
      <c r="N269" s="217"/>
      <c r="O269" s="217"/>
      <c r="P269" s="217"/>
      <c r="Q269" s="217"/>
      <c r="R269" s="217"/>
      <c r="S269" s="217"/>
      <c r="T269" s="217"/>
      <c r="U269" s="217"/>
      <c r="V269" s="217"/>
      <c r="W269" s="217"/>
      <c r="X269" s="217"/>
      <c r="Y269" s="217"/>
      <c r="Z269" s="217"/>
      <c r="AA269" s="217"/>
      <c r="AB269" s="217"/>
      <c r="AC269" s="217"/>
      <c r="AD269" s="217"/>
      <c r="AE269" s="217"/>
      <c r="AF269" s="217"/>
      <c r="AG269" s="217"/>
      <c r="AH269" s="217"/>
      <c r="AI269" s="217"/>
      <c r="AJ269" s="217"/>
      <c r="AK269" s="217"/>
      <c r="AL269" s="217"/>
      <c r="AM269" s="217"/>
      <c r="AN269" s="217"/>
      <c r="AO269" s="217"/>
      <c r="AP269" s="217"/>
      <c r="AQ269" s="217"/>
      <c r="AR269" s="217"/>
      <c r="AS269" s="217"/>
      <c r="AT269" s="217"/>
      <c r="AU269" s="217"/>
      <c r="AV269" s="217"/>
      <c r="AW269" s="217"/>
      <c r="AX269" s="217"/>
      <c r="AY269" s="217"/>
      <c r="AZ269" s="217"/>
      <c r="BA269" s="217"/>
      <c r="BB269" s="217"/>
      <c r="BC269" s="217"/>
      <c r="BD269" s="217"/>
      <c r="BE269" s="217"/>
      <c r="BF269" s="217"/>
      <c r="BG269" s="217"/>
      <c r="BH269" s="217"/>
      <c r="BI269" s="217"/>
      <c r="BJ269" s="217"/>
      <c r="BK269" s="217"/>
      <c r="BL269" s="217"/>
      <c r="BM269" s="217"/>
      <c r="BN269" s="217"/>
      <c r="BO269" s="217"/>
      <c r="BP269" s="217"/>
      <c r="BQ269" s="217"/>
      <c r="BR269" s="217"/>
      <c r="BS269" s="217"/>
      <c r="BU269" s="135"/>
    </row>
    <row r="270" spans="1:73" s="132" customFormat="1" ht="34.5" customHeight="1">
      <c r="A270" s="137" t="s">
        <v>234</v>
      </c>
      <c r="B270" s="92"/>
      <c r="C270" s="377"/>
      <c r="D270" s="378"/>
      <c r="E270" s="314" t="s">
        <v>235</v>
      </c>
      <c r="F270" s="315"/>
      <c r="G270" s="315"/>
      <c r="H270" s="316"/>
      <c r="I270" s="367"/>
      <c r="J270" s="152">
        <v>0</v>
      </c>
      <c r="K270" s="55"/>
      <c r="L270" s="150"/>
      <c r="M270" s="180"/>
      <c r="N270" s="217"/>
      <c r="O270" s="217"/>
      <c r="P270" s="217"/>
      <c r="Q270" s="217"/>
      <c r="R270" s="217"/>
      <c r="S270" s="217"/>
      <c r="T270" s="217"/>
      <c r="U270" s="217"/>
      <c r="V270" s="217"/>
      <c r="W270" s="217"/>
      <c r="X270" s="217"/>
      <c r="Y270" s="217"/>
      <c r="Z270" s="217"/>
      <c r="AA270" s="217"/>
      <c r="AB270" s="217"/>
      <c r="AC270" s="217"/>
      <c r="AD270" s="217"/>
      <c r="AE270" s="217"/>
      <c r="AF270" s="217"/>
      <c r="AG270" s="217"/>
      <c r="AH270" s="217"/>
      <c r="AI270" s="217"/>
      <c r="AJ270" s="217"/>
      <c r="AK270" s="217"/>
      <c r="AL270" s="217"/>
      <c r="AM270" s="217"/>
      <c r="AN270" s="217"/>
      <c r="AO270" s="217"/>
      <c r="AP270" s="217"/>
      <c r="AQ270" s="217"/>
      <c r="AR270" s="217"/>
      <c r="AS270" s="217"/>
      <c r="AT270" s="217"/>
      <c r="AU270" s="217"/>
      <c r="AV270" s="217"/>
      <c r="AW270" s="217"/>
      <c r="AX270" s="217"/>
      <c r="AY270" s="217"/>
      <c r="AZ270" s="217"/>
      <c r="BA270" s="217"/>
      <c r="BB270" s="217"/>
      <c r="BC270" s="217"/>
      <c r="BD270" s="217"/>
      <c r="BE270" s="217"/>
      <c r="BF270" s="217"/>
      <c r="BG270" s="217"/>
      <c r="BH270" s="217"/>
      <c r="BI270" s="217"/>
      <c r="BJ270" s="217"/>
      <c r="BK270" s="217"/>
      <c r="BL270" s="217"/>
      <c r="BM270" s="217"/>
      <c r="BN270" s="217"/>
      <c r="BO270" s="217"/>
      <c r="BP270" s="217"/>
      <c r="BQ270" s="217"/>
      <c r="BR270" s="217"/>
      <c r="BS270" s="217"/>
      <c r="BU270" s="135"/>
    </row>
    <row r="271" spans="1:73" s="132" customFormat="1" ht="34.5" customHeight="1">
      <c r="A271" s="137" t="s">
        <v>236</v>
      </c>
      <c r="B271" s="92"/>
      <c r="C271" s="379"/>
      <c r="D271" s="380"/>
      <c r="E271" s="314" t="s">
        <v>237</v>
      </c>
      <c r="F271" s="315"/>
      <c r="G271" s="315"/>
      <c r="H271" s="316"/>
      <c r="I271" s="363"/>
      <c r="J271" s="152">
        <v>0</v>
      </c>
      <c r="K271" s="55"/>
      <c r="L271" s="150"/>
      <c r="M271" s="180"/>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17"/>
      <c r="AO271" s="217"/>
      <c r="AP271" s="217"/>
      <c r="AQ271" s="217"/>
      <c r="AR271" s="217"/>
      <c r="AS271" s="217"/>
      <c r="AT271" s="217"/>
      <c r="AU271" s="217"/>
      <c r="AV271" s="217"/>
      <c r="AW271" s="217"/>
      <c r="AX271" s="217"/>
      <c r="AY271" s="217"/>
      <c r="AZ271" s="217"/>
      <c r="BA271" s="217"/>
      <c r="BB271" s="217"/>
      <c r="BC271" s="217"/>
      <c r="BD271" s="217"/>
      <c r="BE271" s="217"/>
      <c r="BF271" s="217"/>
      <c r="BG271" s="217"/>
      <c r="BH271" s="217"/>
      <c r="BI271" s="217"/>
      <c r="BJ271" s="217"/>
      <c r="BK271" s="217"/>
      <c r="BL271" s="217"/>
      <c r="BM271" s="217"/>
      <c r="BN271" s="217"/>
      <c r="BO271" s="217"/>
      <c r="BP271" s="217"/>
      <c r="BQ271" s="217"/>
      <c r="BR271" s="217"/>
      <c r="BS271" s="217"/>
      <c r="BU271" s="135"/>
    </row>
    <row r="272" spans="1:73" s="132" customFormat="1" ht="42" customHeight="1">
      <c r="A272" s="137" t="s">
        <v>238</v>
      </c>
      <c r="B272" s="92"/>
      <c r="C272" s="317" t="s">
        <v>190</v>
      </c>
      <c r="D272" s="376"/>
      <c r="E272" s="314" t="s">
        <v>239</v>
      </c>
      <c r="F272" s="315"/>
      <c r="G272" s="315"/>
      <c r="H272" s="316"/>
      <c r="I272" s="77" t="s">
        <v>240</v>
      </c>
      <c r="J272" s="152">
        <v>0</v>
      </c>
      <c r="K272" s="55"/>
      <c r="L272" s="150"/>
      <c r="M272" s="180"/>
      <c r="N272" s="217"/>
      <c r="O272" s="217"/>
      <c r="P272" s="217"/>
      <c r="Q272" s="217"/>
      <c r="R272" s="217"/>
      <c r="S272" s="217"/>
      <c r="T272" s="217"/>
      <c r="U272" s="217"/>
      <c r="V272" s="217"/>
      <c r="W272" s="217"/>
      <c r="X272" s="217"/>
      <c r="Y272" s="217"/>
      <c r="Z272" s="217"/>
      <c r="AA272" s="217"/>
      <c r="AB272" s="217"/>
      <c r="AC272" s="217"/>
      <c r="AD272" s="217"/>
      <c r="AE272" s="217"/>
      <c r="AF272" s="217"/>
      <c r="AG272" s="217"/>
      <c r="AH272" s="217"/>
      <c r="AI272" s="217"/>
      <c r="AJ272" s="217"/>
      <c r="AK272" s="217"/>
      <c r="AL272" s="217"/>
      <c r="AM272" s="217"/>
      <c r="AN272" s="217"/>
      <c r="AO272" s="217"/>
      <c r="AP272" s="217"/>
      <c r="AQ272" s="217"/>
      <c r="AR272" s="217"/>
      <c r="AS272" s="217"/>
      <c r="AT272" s="217"/>
      <c r="AU272" s="217"/>
      <c r="AV272" s="217"/>
      <c r="AW272" s="217"/>
      <c r="AX272" s="217"/>
      <c r="AY272" s="217"/>
      <c r="AZ272" s="217"/>
      <c r="BA272" s="217"/>
      <c r="BB272" s="217"/>
      <c r="BC272" s="217"/>
      <c r="BD272" s="217"/>
      <c r="BE272" s="217"/>
      <c r="BF272" s="217"/>
      <c r="BG272" s="217"/>
      <c r="BH272" s="217"/>
      <c r="BI272" s="217"/>
      <c r="BJ272" s="217"/>
      <c r="BK272" s="217"/>
      <c r="BL272" s="217"/>
      <c r="BM272" s="217"/>
      <c r="BN272" s="217"/>
      <c r="BO272" s="217"/>
      <c r="BP272" s="217"/>
      <c r="BQ272" s="217"/>
      <c r="BR272" s="217"/>
      <c r="BS272" s="217"/>
      <c r="BU272" s="135"/>
    </row>
    <row r="273" spans="1:73" s="132" customFormat="1" ht="59.65" customHeight="1">
      <c r="A273" s="137" t="s">
        <v>241</v>
      </c>
      <c r="B273" s="92"/>
      <c r="C273" s="377"/>
      <c r="D273" s="378"/>
      <c r="E273" s="314" t="s">
        <v>242</v>
      </c>
      <c r="F273" s="315"/>
      <c r="G273" s="315"/>
      <c r="H273" s="316"/>
      <c r="I273" s="194" t="s">
        <v>243</v>
      </c>
      <c r="J273" s="152">
        <v>0</v>
      </c>
      <c r="K273" s="55"/>
      <c r="L273" s="150"/>
      <c r="M273" s="180"/>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c r="AI273" s="217"/>
      <c r="AJ273" s="217"/>
      <c r="AK273" s="217"/>
      <c r="AL273" s="217"/>
      <c r="AM273" s="217"/>
      <c r="AN273" s="217"/>
      <c r="AO273" s="217"/>
      <c r="AP273" s="217"/>
      <c r="AQ273" s="217"/>
      <c r="AR273" s="217"/>
      <c r="AS273" s="217"/>
      <c r="AT273" s="217"/>
      <c r="AU273" s="217"/>
      <c r="AV273" s="217"/>
      <c r="AW273" s="217"/>
      <c r="AX273" s="217"/>
      <c r="AY273" s="217"/>
      <c r="AZ273" s="217"/>
      <c r="BA273" s="217"/>
      <c r="BB273" s="217"/>
      <c r="BC273" s="217"/>
      <c r="BD273" s="217"/>
      <c r="BE273" s="217"/>
      <c r="BF273" s="217"/>
      <c r="BG273" s="217"/>
      <c r="BH273" s="217"/>
      <c r="BI273" s="217"/>
      <c r="BJ273" s="217"/>
      <c r="BK273" s="217"/>
      <c r="BL273" s="217"/>
      <c r="BM273" s="217"/>
      <c r="BN273" s="217"/>
      <c r="BO273" s="217"/>
      <c r="BP273" s="217"/>
      <c r="BQ273" s="217"/>
      <c r="BR273" s="217"/>
      <c r="BS273" s="217"/>
      <c r="BU273" s="135"/>
    </row>
    <row r="274" spans="1:73" s="132" customFormat="1" ht="34.5" customHeight="1">
      <c r="A274" s="137"/>
      <c r="B274" s="92"/>
      <c r="C274" s="377"/>
      <c r="D274" s="378"/>
      <c r="E274" s="301" t="s">
        <v>244</v>
      </c>
      <c r="F274" s="302"/>
      <c r="G274" s="302"/>
      <c r="H274" s="303"/>
      <c r="I274" s="206" t="s">
        <v>245</v>
      </c>
      <c r="J274" s="152">
        <v>0</v>
      </c>
      <c r="K274" s="55"/>
      <c r="L274" s="150"/>
      <c r="M274" s="180"/>
      <c r="N274" s="217"/>
      <c r="O274" s="217"/>
      <c r="P274" s="217"/>
      <c r="Q274" s="217"/>
      <c r="R274" s="217"/>
      <c r="S274" s="217"/>
      <c r="T274" s="217"/>
      <c r="U274" s="217"/>
      <c r="V274" s="217"/>
      <c r="W274" s="217"/>
      <c r="X274" s="217"/>
      <c r="Y274" s="217"/>
      <c r="Z274" s="217"/>
      <c r="AA274" s="217"/>
      <c r="AB274" s="217"/>
      <c r="AC274" s="217"/>
      <c r="AD274" s="217"/>
      <c r="AE274" s="217"/>
      <c r="AF274" s="217"/>
      <c r="AG274" s="217"/>
      <c r="AH274" s="217"/>
      <c r="AI274" s="217"/>
      <c r="AJ274" s="217"/>
      <c r="AK274" s="217"/>
      <c r="AL274" s="217"/>
      <c r="AM274" s="217"/>
      <c r="AN274" s="217"/>
      <c r="AO274" s="217"/>
      <c r="AP274" s="217"/>
      <c r="AQ274" s="217"/>
      <c r="AR274" s="217"/>
      <c r="AS274" s="217"/>
      <c r="AT274" s="217"/>
      <c r="AU274" s="217"/>
      <c r="AV274" s="217"/>
      <c r="AW274" s="217"/>
      <c r="AX274" s="217"/>
      <c r="AY274" s="217"/>
      <c r="AZ274" s="217"/>
      <c r="BA274" s="217"/>
      <c r="BB274" s="217"/>
      <c r="BC274" s="217"/>
      <c r="BD274" s="217"/>
      <c r="BE274" s="217"/>
      <c r="BF274" s="217"/>
      <c r="BG274" s="217"/>
      <c r="BH274" s="217"/>
      <c r="BI274" s="217"/>
      <c r="BJ274" s="217"/>
      <c r="BK274" s="217"/>
      <c r="BL274" s="217"/>
      <c r="BM274" s="217"/>
      <c r="BN274" s="217"/>
      <c r="BO274" s="217"/>
      <c r="BP274" s="217"/>
      <c r="BQ274" s="217"/>
      <c r="BR274" s="217"/>
      <c r="BS274" s="217"/>
      <c r="BU274" s="135"/>
    </row>
    <row r="275" spans="1:73" s="132" customFormat="1" ht="49" customHeight="1">
      <c r="A275" s="137" t="s">
        <v>246</v>
      </c>
      <c r="B275" s="92"/>
      <c r="C275" s="377"/>
      <c r="D275" s="378"/>
      <c r="E275" s="314" t="s">
        <v>247</v>
      </c>
      <c r="F275" s="315"/>
      <c r="G275" s="315"/>
      <c r="H275" s="316"/>
      <c r="I275" s="207" t="s">
        <v>248</v>
      </c>
      <c r="J275" s="152">
        <v>0</v>
      </c>
      <c r="K275" s="55"/>
      <c r="L275" s="150"/>
      <c r="M275" s="180"/>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17"/>
      <c r="AO275" s="217"/>
      <c r="AP275" s="217"/>
      <c r="AQ275" s="217"/>
      <c r="AR275" s="217"/>
      <c r="AS275" s="217"/>
      <c r="AT275" s="217"/>
      <c r="AU275" s="217"/>
      <c r="AV275" s="217"/>
      <c r="AW275" s="217"/>
      <c r="AX275" s="217"/>
      <c r="AY275" s="217"/>
      <c r="AZ275" s="217"/>
      <c r="BA275" s="217"/>
      <c r="BB275" s="217"/>
      <c r="BC275" s="217"/>
      <c r="BD275" s="217"/>
      <c r="BE275" s="217"/>
      <c r="BF275" s="217"/>
      <c r="BG275" s="217"/>
      <c r="BH275" s="217"/>
      <c r="BI275" s="217"/>
      <c r="BJ275" s="217"/>
      <c r="BK275" s="217"/>
      <c r="BL275" s="217"/>
      <c r="BM275" s="217"/>
      <c r="BN275" s="217"/>
      <c r="BO275" s="217"/>
      <c r="BP275" s="217"/>
      <c r="BQ275" s="217"/>
      <c r="BR275" s="217"/>
      <c r="BS275" s="217"/>
      <c r="BU275" s="135"/>
    </row>
    <row r="276" spans="1:73" s="132" customFormat="1" ht="42">
      <c r="A276" s="137" t="s">
        <v>249</v>
      </c>
      <c r="B276" s="92"/>
      <c r="C276" s="377"/>
      <c r="D276" s="378"/>
      <c r="E276" s="314" t="s">
        <v>250</v>
      </c>
      <c r="F276" s="315"/>
      <c r="G276" s="315"/>
      <c r="H276" s="316"/>
      <c r="I276" s="77" t="s">
        <v>251</v>
      </c>
      <c r="J276" s="152">
        <v>0</v>
      </c>
      <c r="K276" s="55"/>
      <c r="L276" s="150"/>
      <c r="M276" s="180"/>
      <c r="N276" s="217"/>
      <c r="O276" s="217"/>
      <c r="P276" s="217"/>
      <c r="Q276" s="217"/>
      <c r="R276" s="217"/>
      <c r="S276" s="217"/>
      <c r="T276" s="217"/>
      <c r="U276" s="217"/>
      <c r="V276" s="217"/>
      <c r="W276" s="217"/>
      <c r="X276" s="217"/>
      <c r="Y276" s="217"/>
      <c r="Z276" s="217"/>
      <c r="AA276" s="217"/>
      <c r="AB276" s="217"/>
      <c r="AC276" s="217"/>
      <c r="AD276" s="217"/>
      <c r="AE276" s="217"/>
      <c r="AF276" s="217"/>
      <c r="AG276" s="217"/>
      <c r="AH276" s="217"/>
      <c r="AI276" s="217"/>
      <c r="AJ276" s="217"/>
      <c r="AK276" s="217"/>
      <c r="AL276" s="217"/>
      <c r="AM276" s="217"/>
      <c r="AN276" s="217"/>
      <c r="AO276" s="217"/>
      <c r="AP276" s="217"/>
      <c r="AQ276" s="217"/>
      <c r="AR276" s="217"/>
      <c r="AS276" s="217"/>
      <c r="AT276" s="217"/>
      <c r="AU276" s="217"/>
      <c r="AV276" s="217"/>
      <c r="AW276" s="217"/>
      <c r="AX276" s="217"/>
      <c r="AY276" s="217"/>
      <c r="AZ276" s="217"/>
      <c r="BA276" s="217"/>
      <c r="BB276" s="217"/>
      <c r="BC276" s="217"/>
      <c r="BD276" s="217"/>
      <c r="BE276" s="217"/>
      <c r="BF276" s="217"/>
      <c r="BG276" s="217"/>
      <c r="BH276" s="217"/>
      <c r="BI276" s="217"/>
      <c r="BJ276" s="217"/>
      <c r="BK276" s="217"/>
      <c r="BL276" s="217"/>
      <c r="BM276" s="217"/>
      <c r="BN276" s="217"/>
      <c r="BO276" s="217"/>
      <c r="BP276" s="217"/>
      <c r="BQ276" s="217"/>
      <c r="BR276" s="217"/>
      <c r="BS276" s="217"/>
      <c r="BU276" s="135"/>
    </row>
    <row r="277" spans="1:73" s="132" customFormat="1" ht="42">
      <c r="A277" s="137" t="s">
        <v>252</v>
      </c>
      <c r="B277" s="92"/>
      <c r="C277" s="377"/>
      <c r="D277" s="378"/>
      <c r="E277" s="314" t="s">
        <v>253</v>
      </c>
      <c r="F277" s="315"/>
      <c r="G277" s="315"/>
      <c r="H277" s="316"/>
      <c r="I277" s="77" t="s">
        <v>254</v>
      </c>
      <c r="J277" s="152">
        <v>0</v>
      </c>
      <c r="K277" s="55"/>
      <c r="L277" s="150"/>
      <c r="M277" s="180"/>
      <c r="N277" s="217"/>
      <c r="O277" s="217"/>
      <c r="P277" s="217"/>
      <c r="Q277" s="217"/>
      <c r="R277" s="217"/>
      <c r="S277" s="217"/>
      <c r="T277" s="217"/>
      <c r="U277" s="217"/>
      <c r="V277" s="217"/>
      <c r="W277" s="217"/>
      <c r="X277" s="217"/>
      <c r="Y277" s="217"/>
      <c r="Z277" s="217"/>
      <c r="AA277" s="217"/>
      <c r="AB277" s="217"/>
      <c r="AC277" s="217"/>
      <c r="AD277" s="217"/>
      <c r="AE277" s="217"/>
      <c r="AF277" s="217"/>
      <c r="AG277" s="217"/>
      <c r="AH277" s="217"/>
      <c r="AI277" s="217"/>
      <c r="AJ277" s="217"/>
      <c r="AK277" s="217"/>
      <c r="AL277" s="217"/>
      <c r="AM277" s="217"/>
      <c r="AN277" s="217"/>
      <c r="AO277" s="217"/>
      <c r="AP277" s="217"/>
      <c r="AQ277" s="217"/>
      <c r="AR277" s="217"/>
      <c r="AS277" s="217"/>
      <c r="AT277" s="217"/>
      <c r="AU277" s="217"/>
      <c r="AV277" s="217"/>
      <c r="AW277" s="217"/>
      <c r="AX277" s="217"/>
      <c r="AY277" s="217"/>
      <c r="AZ277" s="217"/>
      <c r="BA277" s="217"/>
      <c r="BB277" s="217"/>
      <c r="BC277" s="217"/>
      <c r="BD277" s="217"/>
      <c r="BE277" s="217"/>
      <c r="BF277" s="217"/>
      <c r="BG277" s="217"/>
      <c r="BH277" s="217"/>
      <c r="BI277" s="217"/>
      <c r="BJ277" s="217"/>
      <c r="BK277" s="217"/>
      <c r="BL277" s="217"/>
      <c r="BM277" s="217"/>
      <c r="BN277" s="217"/>
      <c r="BO277" s="217"/>
      <c r="BP277" s="217"/>
      <c r="BQ277" s="217"/>
      <c r="BR277" s="217"/>
      <c r="BS277" s="217"/>
      <c r="BU277" s="135"/>
    </row>
    <row r="278" spans="1:73" s="132" customFormat="1" ht="42" customHeight="1">
      <c r="A278" s="137" t="s">
        <v>255</v>
      </c>
      <c r="B278" s="92"/>
      <c r="C278" s="377"/>
      <c r="D278" s="378"/>
      <c r="E278" s="314" t="s">
        <v>256</v>
      </c>
      <c r="F278" s="315"/>
      <c r="G278" s="315"/>
      <c r="H278" s="316"/>
      <c r="I278" s="77" t="s">
        <v>257</v>
      </c>
      <c r="J278" s="152">
        <v>0</v>
      </c>
      <c r="K278" s="55"/>
      <c r="L278" s="150"/>
      <c r="M278" s="180"/>
      <c r="N278" s="217"/>
      <c r="O278" s="217"/>
      <c r="P278" s="217"/>
      <c r="Q278" s="217"/>
      <c r="R278" s="217"/>
      <c r="S278" s="217"/>
      <c r="T278" s="217"/>
      <c r="U278" s="217"/>
      <c r="V278" s="217"/>
      <c r="W278" s="217"/>
      <c r="X278" s="217"/>
      <c r="Y278" s="217"/>
      <c r="Z278" s="217"/>
      <c r="AA278" s="217"/>
      <c r="AB278" s="217"/>
      <c r="AC278" s="217"/>
      <c r="AD278" s="217"/>
      <c r="AE278" s="217"/>
      <c r="AF278" s="217"/>
      <c r="AG278" s="217"/>
      <c r="AH278" s="217"/>
      <c r="AI278" s="217"/>
      <c r="AJ278" s="217"/>
      <c r="AK278" s="217"/>
      <c r="AL278" s="217"/>
      <c r="AM278" s="217"/>
      <c r="AN278" s="217"/>
      <c r="AO278" s="217"/>
      <c r="AP278" s="217"/>
      <c r="AQ278" s="217"/>
      <c r="AR278" s="217"/>
      <c r="AS278" s="217"/>
      <c r="AT278" s="217"/>
      <c r="AU278" s="217"/>
      <c r="AV278" s="217"/>
      <c r="AW278" s="217"/>
      <c r="AX278" s="217"/>
      <c r="AY278" s="217"/>
      <c r="AZ278" s="217"/>
      <c r="BA278" s="217"/>
      <c r="BB278" s="217"/>
      <c r="BC278" s="217"/>
      <c r="BD278" s="217"/>
      <c r="BE278" s="217"/>
      <c r="BF278" s="217"/>
      <c r="BG278" s="217"/>
      <c r="BH278" s="217"/>
      <c r="BI278" s="217"/>
      <c r="BJ278" s="217"/>
      <c r="BK278" s="217"/>
      <c r="BL278" s="217"/>
      <c r="BM278" s="217"/>
      <c r="BN278" s="217"/>
      <c r="BO278" s="217"/>
      <c r="BP278" s="217"/>
      <c r="BQ278" s="217"/>
      <c r="BR278" s="217"/>
      <c r="BS278" s="217"/>
      <c r="BU278" s="135"/>
    </row>
    <row r="279" spans="1:73" s="132" customFormat="1" ht="42" customHeight="1">
      <c r="A279" s="137" t="s">
        <v>258</v>
      </c>
      <c r="B279" s="92"/>
      <c r="C279" s="377"/>
      <c r="D279" s="378"/>
      <c r="E279" s="314" t="s">
        <v>259</v>
      </c>
      <c r="F279" s="315"/>
      <c r="G279" s="315"/>
      <c r="H279" s="316"/>
      <c r="I279" s="77" t="s">
        <v>260</v>
      </c>
      <c r="J279" s="152">
        <v>0</v>
      </c>
      <c r="K279" s="55"/>
      <c r="L279" s="150"/>
      <c r="M279" s="180"/>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U279" s="135"/>
    </row>
    <row r="280" spans="1:73" s="132" customFormat="1" ht="42" customHeight="1">
      <c r="A280" s="137" t="s">
        <v>261</v>
      </c>
      <c r="B280" s="92"/>
      <c r="C280" s="377"/>
      <c r="D280" s="378"/>
      <c r="E280" s="301" t="s">
        <v>262</v>
      </c>
      <c r="F280" s="302"/>
      <c r="G280" s="302"/>
      <c r="H280" s="303"/>
      <c r="I280" s="81" t="s">
        <v>263</v>
      </c>
      <c r="J280" s="152">
        <v>0</v>
      </c>
      <c r="K280" s="55"/>
      <c r="L280" s="150"/>
      <c r="M280" s="180"/>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U280" s="135"/>
    </row>
    <row r="281" spans="1:73" s="132" customFormat="1" ht="56.15" customHeight="1">
      <c r="A281" s="137" t="s">
        <v>264</v>
      </c>
      <c r="B281" s="92"/>
      <c r="C281" s="377"/>
      <c r="D281" s="378"/>
      <c r="E281" s="301" t="s">
        <v>265</v>
      </c>
      <c r="F281" s="302"/>
      <c r="G281" s="302"/>
      <c r="H281" s="303"/>
      <c r="I281" s="81" t="s">
        <v>266</v>
      </c>
      <c r="J281" s="152">
        <v>0</v>
      </c>
      <c r="K281" s="55"/>
      <c r="L281" s="150"/>
      <c r="M281" s="180"/>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U281" s="135"/>
    </row>
    <row r="282" spans="1:73" s="132" customFormat="1" ht="56.15" customHeight="1">
      <c r="A282" s="137" t="s">
        <v>267</v>
      </c>
      <c r="B282" s="92"/>
      <c r="C282" s="379"/>
      <c r="D282" s="380"/>
      <c r="E282" s="301" t="s">
        <v>268</v>
      </c>
      <c r="F282" s="302"/>
      <c r="G282" s="302"/>
      <c r="H282" s="303"/>
      <c r="I282" s="81" t="s">
        <v>269</v>
      </c>
      <c r="J282" s="152">
        <v>0</v>
      </c>
      <c r="K282" s="55"/>
      <c r="L282" s="151"/>
      <c r="M282" s="180"/>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U282" s="135"/>
    </row>
    <row r="283" spans="1:73" s="132" customFormat="1">
      <c r="B283" s="12"/>
      <c r="C283" s="12"/>
      <c r="D283" s="12"/>
      <c r="E283" s="12"/>
      <c r="F283" s="12"/>
      <c r="G283" s="12"/>
      <c r="H283" s="8"/>
      <c r="I283" s="8"/>
      <c r="J283" s="59"/>
      <c r="K283" s="60"/>
      <c r="L283" s="60"/>
      <c r="M283" s="60"/>
      <c r="N283" s="221"/>
      <c r="BU283" s="135"/>
    </row>
    <row r="284" spans="1:73" s="132" customFormat="1">
      <c r="B284" s="56"/>
      <c r="C284" s="25"/>
      <c r="D284" s="25"/>
      <c r="E284" s="25"/>
      <c r="F284" s="25"/>
      <c r="G284" s="25"/>
      <c r="H284" s="26"/>
      <c r="I284" s="26"/>
      <c r="J284" s="59"/>
      <c r="K284" s="60"/>
      <c r="L284" s="60"/>
      <c r="M284" s="60"/>
      <c r="N284" s="221"/>
      <c r="BU284" s="135"/>
    </row>
    <row r="285" spans="1:73" s="132" customFormat="1">
      <c r="B285" s="1"/>
      <c r="C285" s="1"/>
      <c r="D285" s="25"/>
      <c r="E285" s="25"/>
      <c r="F285" s="25"/>
      <c r="G285" s="25"/>
      <c r="H285" s="26"/>
      <c r="I285" s="93"/>
      <c r="J285" s="59"/>
      <c r="K285" s="60"/>
      <c r="L285" s="60"/>
      <c r="M285" s="60"/>
      <c r="N285" s="221"/>
      <c r="BU285" s="135"/>
    </row>
    <row r="286" spans="1:73" s="132" customFormat="1">
      <c r="B286" s="1"/>
      <c r="C286" s="2"/>
      <c r="D286" s="2"/>
      <c r="E286" s="2"/>
      <c r="F286" s="2"/>
      <c r="G286" s="2"/>
      <c r="H286" s="3"/>
      <c r="I286" s="3"/>
      <c r="J286" s="6"/>
      <c r="K286" s="5"/>
      <c r="L286" s="5"/>
      <c r="M286" s="5"/>
      <c r="N286" s="223"/>
      <c r="BU286" s="135"/>
    </row>
    <row r="287" spans="1:73" s="132" customFormat="1">
      <c r="B287" s="266" t="s">
        <v>270</v>
      </c>
      <c r="C287" s="198"/>
      <c r="D287" s="199"/>
      <c r="E287" s="199"/>
      <c r="F287" s="199"/>
      <c r="G287" s="199"/>
      <c r="H287" s="200"/>
      <c r="I287" s="3"/>
      <c r="J287" s="6"/>
      <c r="K287" s="4"/>
      <c r="L287" s="60"/>
      <c r="M287" s="60"/>
      <c r="N287" s="221"/>
      <c r="BU287" s="135"/>
    </row>
    <row r="288" spans="1:73">
      <c r="B288" s="127"/>
      <c r="C288" s="127"/>
      <c r="D288" s="127"/>
      <c r="E288" s="127"/>
      <c r="F288" s="127"/>
      <c r="G288" s="127"/>
      <c r="H288" s="201"/>
      <c r="I288" s="8"/>
      <c r="L288" s="130"/>
      <c r="M288" s="130"/>
      <c r="N288" s="211"/>
      <c r="O288" s="209"/>
      <c r="P288" s="209"/>
      <c r="Q288" s="209"/>
      <c r="R288" s="209"/>
      <c r="S288" s="209"/>
    </row>
    <row r="289" spans="1:73" s="224" customFormat="1" ht="51" customHeight="1">
      <c r="A289" s="132"/>
      <c r="B289" s="127"/>
      <c r="C289" s="199"/>
      <c r="D289" s="199"/>
      <c r="E289" s="199"/>
      <c r="F289" s="199"/>
      <c r="G289" s="199"/>
      <c r="H289" s="200"/>
      <c r="I289" s="3"/>
      <c r="J289" s="52" t="s">
        <v>76</v>
      </c>
      <c r="K289" s="53"/>
      <c r="L289" s="261" t="str">
        <f>IF(ISBLANK(L$9),"",L$9)</f>
        <v>一般病棟</v>
      </c>
      <c r="M289" s="262" t="str">
        <f>IF(ISBLANK(M$9),"",M$9)</f>
        <v>療養病棟</v>
      </c>
      <c r="N289" s="261" t="str">
        <f t="shared" ref="N289:BS289" si="38">IF(ISBLANK(N$9),"",N$9)</f>
        <v/>
      </c>
      <c r="O289" s="261" t="str">
        <f t="shared" si="38"/>
        <v/>
      </c>
      <c r="P289" s="261" t="str">
        <f t="shared" si="38"/>
        <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4" customFormat="1" ht="20.25" customHeight="1">
      <c r="A290" s="132"/>
      <c r="B290" s="202"/>
      <c r="C290" s="199"/>
      <c r="D290" s="199"/>
      <c r="E290" s="199"/>
      <c r="F290" s="199"/>
      <c r="G290" s="199"/>
      <c r="H290" s="200"/>
      <c r="I290" s="46" t="s">
        <v>77</v>
      </c>
      <c r="J290" s="95"/>
      <c r="K290" s="54"/>
      <c r="L290" s="271" t="str">
        <f>IF(ISBLANK(L$95),"",L$95)</f>
        <v>慢性期</v>
      </c>
      <c r="M290" s="262" t="str">
        <f>IF(ISBLANK(M$95),"",M$95)</f>
        <v>休棟中（今後再開する予定）</v>
      </c>
      <c r="N290" s="271" t="str">
        <f t="shared" ref="N290:BS290" si="39">IF(ISBLANK(N$95),"",N$95)</f>
        <v/>
      </c>
      <c r="O290" s="271" t="str">
        <f t="shared" si="39"/>
        <v/>
      </c>
      <c r="P290" s="271" t="str">
        <f t="shared" si="39"/>
        <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4" customFormat="1" ht="34.5" customHeight="1">
      <c r="A291" s="132"/>
      <c r="B291" s="203"/>
      <c r="C291" s="347" t="s">
        <v>270</v>
      </c>
      <c r="D291" s="348"/>
      <c r="E291" s="348"/>
      <c r="F291" s="348"/>
      <c r="G291" s="348"/>
      <c r="H291" s="349"/>
      <c r="I291" s="343" t="s">
        <v>271</v>
      </c>
      <c r="J291" s="96"/>
      <c r="K291" s="64"/>
      <c r="L291" s="171"/>
      <c r="M291" s="181"/>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U291" s="287"/>
    </row>
    <row r="292" spans="1:73" s="224" customFormat="1" ht="34.5" customHeight="1">
      <c r="A292" s="132"/>
      <c r="B292" s="204"/>
      <c r="C292" s="390"/>
      <c r="D292" s="352"/>
      <c r="E292" s="352"/>
      <c r="F292" s="352"/>
      <c r="G292" s="352"/>
      <c r="H292" s="391"/>
      <c r="I292" s="343"/>
      <c r="J292" s="97"/>
      <c r="K292" s="67"/>
      <c r="L292" s="98"/>
      <c r="M292" s="282"/>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4" customFormat="1" ht="34.5" customHeight="1">
      <c r="A293" s="137" t="s">
        <v>272</v>
      </c>
      <c r="B293" s="204"/>
      <c r="C293" s="390"/>
      <c r="D293" s="352"/>
      <c r="E293" s="352"/>
      <c r="F293" s="352"/>
      <c r="G293" s="352"/>
      <c r="H293" s="391"/>
      <c r="I293" s="343"/>
      <c r="J293" s="97"/>
      <c r="K293" s="67"/>
      <c r="L293" s="297" t="s">
        <v>37</v>
      </c>
      <c r="M293" s="298" t="s">
        <v>37</v>
      </c>
      <c r="N293" s="299" t="str">
        <f t="shared" ref="N293:AN293" si="40">IF(ISBLANK(N291),"-","～")</f>
        <v>-</v>
      </c>
      <c r="O293" s="299" t="str">
        <f t="shared" si="40"/>
        <v>-</v>
      </c>
      <c r="P293" s="299" t="str">
        <f t="shared" si="40"/>
        <v>-</v>
      </c>
      <c r="Q293" s="299" t="str">
        <f t="shared" si="40"/>
        <v>-</v>
      </c>
      <c r="R293" s="299" t="str">
        <f t="shared" si="40"/>
        <v>-</v>
      </c>
      <c r="S293" s="299" t="str">
        <f t="shared" si="40"/>
        <v>-</v>
      </c>
      <c r="T293" s="299" t="str">
        <f t="shared" si="40"/>
        <v>-</v>
      </c>
      <c r="U293" s="299" t="str">
        <f t="shared" si="40"/>
        <v>-</v>
      </c>
      <c r="V293" s="299" t="str">
        <f t="shared" si="40"/>
        <v>-</v>
      </c>
      <c r="W293" s="299" t="str">
        <f t="shared" si="40"/>
        <v>-</v>
      </c>
      <c r="X293" s="299" t="str">
        <f t="shared" si="40"/>
        <v>-</v>
      </c>
      <c r="Y293" s="299" t="str">
        <f t="shared" si="40"/>
        <v>-</v>
      </c>
      <c r="Z293" s="299" t="str">
        <f t="shared" si="40"/>
        <v>-</v>
      </c>
      <c r="AA293" s="299" t="str">
        <f t="shared" si="40"/>
        <v>-</v>
      </c>
      <c r="AB293" s="299" t="str">
        <f t="shared" si="40"/>
        <v>-</v>
      </c>
      <c r="AC293" s="299" t="str">
        <f t="shared" si="40"/>
        <v>-</v>
      </c>
      <c r="AD293" s="299" t="str">
        <f t="shared" si="40"/>
        <v>-</v>
      </c>
      <c r="AE293" s="299" t="str">
        <f t="shared" si="40"/>
        <v>-</v>
      </c>
      <c r="AF293" s="299" t="str">
        <f t="shared" si="40"/>
        <v>-</v>
      </c>
      <c r="AG293" s="299" t="str">
        <f t="shared" si="40"/>
        <v>-</v>
      </c>
      <c r="AH293" s="299" t="str">
        <f t="shared" si="40"/>
        <v>-</v>
      </c>
      <c r="AI293" s="299" t="str">
        <f t="shared" si="40"/>
        <v>-</v>
      </c>
      <c r="AJ293" s="299" t="str">
        <f t="shared" si="40"/>
        <v>-</v>
      </c>
      <c r="AK293" s="299" t="str">
        <f t="shared" si="40"/>
        <v>-</v>
      </c>
      <c r="AL293" s="299" t="str">
        <f t="shared" si="40"/>
        <v>-</v>
      </c>
      <c r="AM293" s="299" t="str">
        <f t="shared" si="40"/>
        <v>-</v>
      </c>
      <c r="AN293" s="299" t="str">
        <f t="shared" si="40"/>
        <v>-</v>
      </c>
      <c r="AO293" s="299" t="str">
        <f t="shared" ref="AO293:BP293" si="41">IF(ISBLANK(AO291), "-", "～")</f>
        <v>-</v>
      </c>
      <c r="AP293" s="299" t="str">
        <f t="shared" si="41"/>
        <v>-</v>
      </c>
      <c r="AQ293" s="299" t="str">
        <f t="shared" si="41"/>
        <v>-</v>
      </c>
      <c r="AR293" s="299" t="str">
        <f t="shared" si="41"/>
        <v>-</v>
      </c>
      <c r="AS293" s="299" t="str">
        <f t="shared" si="41"/>
        <v>-</v>
      </c>
      <c r="AT293" s="299" t="str">
        <f t="shared" si="41"/>
        <v>-</v>
      </c>
      <c r="AU293" s="299" t="str">
        <f t="shared" si="41"/>
        <v>-</v>
      </c>
      <c r="AV293" s="299" t="str">
        <f t="shared" si="41"/>
        <v>-</v>
      </c>
      <c r="AW293" s="299" t="str">
        <f t="shared" si="41"/>
        <v>-</v>
      </c>
      <c r="AX293" s="299" t="str">
        <f t="shared" si="41"/>
        <v>-</v>
      </c>
      <c r="AY293" s="299" t="str">
        <f t="shared" si="41"/>
        <v>-</v>
      </c>
      <c r="AZ293" s="299" t="str">
        <f t="shared" si="41"/>
        <v>-</v>
      </c>
      <c r="BA293" s="299" t="str">
        <f t="shared" si="41"/>
        <v>-</v>
      </c>
      <c r="BB293" s="299" t="str">
        <f t="shared" si="41"/>
        <v>-</v>
      </c>
      <c r="BC293" s="299" t="str">
        <f t="shared" si="41"/>
        <v>-</v>
      </c>
      <c r="BD293" s="299" t="str">
        <f t="shared" si="41"/>
        <v>-</v>
      </c>
      <c r="BE293" s="299" t="str">
        <f t="shared" si="41"/>
        <v>-</v>
      </c>
      <c r="BF293" s="299" t="str">
        <f t="shared" si="41"/>
        <v>-</v>
      </c>
      <c r="BG293" s="299" t="str">
        <f t="shared" si="41"/>
        <v>-</v>
      </c>
      <c r="BH293" s="299" t="str">
        <f t="shared" si="41"/>
        <v>-</v>
      </c>
      <c r="BI293" s="299" t="str">
        <f t="shared" si="41"/>
        <v>-</v>
      </c>
      <c r="BJ293" s="299" t="str">
        <f t="shared" si="41"/>
        <v>-</v>
      </c>
      <c r="BK293" s="299" t="str">
        <f t="shared" si="41"/>
        <v>-</v>
      </c>
      <c r="BL293" s="299" t="str">
        <f t="shared" si="41"/>
        <v>-</v>
      </c>
      <c r="BM293" s="299" t="str">
        <f t="shared" si="41"/>
        <v>-</v>
      </c>
      <c r="BN293" s="299" t="str">
        <f t="shared" si="41"/>
        <v>-</v>
      </c>
      <c r="BO293" s="299" t="str">
        <f t="shared" si="41"/>
        <v>-</v>
      </c>
      <c r="BP293" s="299" t="str">
        <f t="shared" si="41"/>
        <v>-</v>
      </c>
      <c r="BQ293" s="299" t="str">
        <f t="shared" ref="BQ293:BS293" si="42">IF(ISBLANK(BQ291), "-", "～")</f>
        <v>-</v>
      </c>
      <c r="BR293" s="299" t="str">
        <f t="shared" si="42"/>
        <v>-</v>
      </c>
      <c r="BS293" s="299" t="str">
        <f t="shared" si="42"/>
        <v>-</v>
      </c>
      <c r="BU293" s="287"/>
    </row>
    <row r="294" spans="1:73" s="224" customFormat="1" ht="34.5" customHeight="1">
      <c r="A294" s="132"/>
      <c r="B294" s="204"/>
      <c r="C294" s="390"/>
      <c r="D294" s="352"/>
      <c r="E294" s="352"/>
      <c r="F294" s="352"/>
      <c r="G294" s="352"/>
      <c r="H294" s="391"/>
      <c r="I294" s="343"/>
      <c r="J294" s="97"/>
      <c r="K294" s="67"/>
      <c r="L294" s="170"/>
      <c r="M294" s="181"/>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229"/>
      <c r="AM294" s="229"/>
      <c r="AN294" s="229"/>
      <c r="AO294" s="229"/>
      <c r="AP294" s="229"/>
      <c r="AQ294" s="229"/>
      <c r="AR294" s="229"/>
      <c r="AS294" s="229"/>
      <c r="AT294" s="229"/>
      <c r="AU294" s="229"/>
      <c r="AV294" s="229"/>
      <c r="AW294" s="229"/>
      <c r="AX294" s="229"/>
      <c r="AY294" s="229"/>
      <c r="AZ294" s="229"/>
      <c r="BA294" s="229"/>
      <c r="BB294" s="229"/>
      <c r="BC294" s="229"/>
      <c r="BD294" s="229"/>
      <c r="BE294" s="229"/>
      <c r="BF294" s="229"/>
      <c r="BG294" s="229"/>
      <c r="BH294" s="229"/>
      <c r="BI294" s="229"/>
      <c r="BJ294" s="229"/>
      <c r="BK294" s="229"/>
      <c r="BL294" s="229"/>
      <c r="BM294" s="229"/>
      <c r="BN294" s="229"/>
      <c r="BO294" s="229"/>
      <c r="BP294" s="229"/>
      <c r="BQ294" s="229"/>
      <c r="BR294" s="229"/>
      <c r="BS294" s="229"/>
      <c r="BU294" s="287"/>
    </row>
    <row r="295" spans="1:73" s="224" customFormat="1" ht="34.5" customHeight="1">
      <c r="A295" s="132"/>
      <c r="B295" s="204"/>
      <c r="C295" s="392"/>
      <c r="D295" s="393"/>
      <c r="E295" s="393"/>
      <c r="F295" s="393"/>
      <c r="G295" s="393"/>
      <c r="H295" s="394"/>
      <c r="I295" s="343"/>
      <c r="J295" s="99"/>
      <c r="K295" s="69"/>
      <c r="L295" s="100"/>
      <c r="M295" s="181"/>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229"/>
      <c r="AM295" s="229"/>
      <c r="AN295" s="229"/>
      <c r="AO295" s="229"/>
      <c r="AP295" s="229"/>
      <c r="AQ295" s="229"/>
      <c r="AR295" s="229"/>
      <c r="AS295" s="229"/>
      <c r="AT295" s="229"/>
      <c r="AU295" s="229"/>
      <c r="AV295" s="229"/>
      <c r="AW295" s="229"/>
      <c r="AX295" s="229"/>
      <c r="AY295" s="229"/>
      <c r="AZ295" s="229"/>
      <c r="BA295" s="229"/>
      <c r="BB295" s="229"/>
      <c r="BC295" s="229"/>
      <c r="BD295" s="229"/>
      <c r="BE295" s="229"/>
      <c r="BF295" s="229"/>
      <c r="BG295" s="229"/>
      <c r="BH295" s="229"/>
      <c r="BI295" s="229"/>
      <c r="BJ295" s="229"/>
      <c r="BK295" s="229"/>
      <c r="BL295" s="229"/>
      <c r="BM295" s="229"/>
      <c r="BN295" s="229"/>
      <c r="BO295" s="229"/>
      <c r="BP295" s="229"/>
      <c r="BQ295" s="229"/>
      <c r="BR295" s="229"/>
      <c r="BS295" s="229"/>
      <c r="BU295" s="287"/>
    </row>
    <row r="296" spans="1:73" s="132" customFormat="1">
      <c r="B296" s="12"/>
      <c r="C296" s="12"/>
      <c r="D296" s="12"/>
      <c r="E296" s="12"/>
      <c r="F296" s="12"/>
      <c r="G296" s="12"/>
      <c r="H296" s="8"/>
      <c r="I296" s="8"/>
      <c r="J296" s="59"/>
      <c r="K296" s="60"/>
      <c r="L296" s="60"/>
      <c r="M296" s="60"/>
      <c r="N296" s="221"/>
      <c r="BU296" s="135"/>
    </row>
    <row r="297" spans="1:73" s="132" customFormat="1">
      <c r="B297" s="56"/>
      <c r="C297" s="25"/>
      <c r="D297" s="25"/>
      <c r="E297" s="25"/>
      <c r="F297" s="25"/>
      <c r="G297" s="25"/>
      <c r="H297" s="26"/>
      <c r="I297" s="26"/>
      <c r="J297" s="59"/>
      <c r="K297" s="60"/>
      <c r="L297" s="60"/>
      <c r="M297" s="60"/>
      <c r="N297" s="221"/>
      <c r="BU297" s="135"/>
    </row>
    <row r="298" spans="1:73" s="132" customFormat="1">
      <c r="B298" s="1"/>
      <c r="C298" s="1"/>
      <c r="D298" s="25"/>
      <c r="E298" s="25"/>
      <c r="F298" s="25"/>
      <c r="G298" s="25"/>
      <c r="H298" s="26"/>
      <c r="I298" s="93" t="s">
        <v>273</v>
      </c>
      <c r="J298" s="59"/>
      <c r="K298" s="60"/>
      <c r="L298" s="60"/>
      <c r="M298" s="60"/>
      <c r="N298" s="221"/>
      <c r="BU298" s="135"/>
    </row>
    <row r="299" spans="1:73" s="132" customFormat="1">
      <c r="B299" s="1"/>
      <c r="C299" s="1"/>
      <c r="D299" s="25"/>
      <c r="E299" s="25"/>
      <c r="F299" s="25"/>
      <c r="G299" s="25"/>
      <c r="H299" s="26"/>
      <c r="I299" s="26"/>
      <c r="J299" s="59"/>
      <c r="K299" s="60"/>
      <c r="L299" s="60"/>
      <c r="M299" s="60"/>
      <c r="N299" s="221"/>
      <c r="BU299" s="135"/>
    </row>
    <row r="300" spans="1:73" s="20" customFormat="1">
      <c r="A300" s="132"/>
      <c r="B300" s="1"/>
      <c r="C300" s="33"/>
      <c r="D300" s="12"/>
      <c r="E300" s="12"/>
      <c r="F300" s="12"/>
      <c r="G300" s="12"/>
      <c r="H300" s="8"/>
      <c r="I300" s="167"/>
      <c r="J300" s="4"/>
      <c r="K300" s="5"/>
      <c r="L300" s="14"/>
      <c r="M300" s="35"/>
      <c r="N300" s="215"/>
      <c r="O300" s="209"/>
      <c r="BU300" s="285"/>
    </row>
    <row r="301" spans="1:73" s="20" customFormat="1">
      <c r="A301" s="132"/>
      <c r="B301" s="1"/>
      <c r="C301" s="33"/>
      <c r="D301" s="12"/>
      <c r="E301" s="12"/>
      <c r="F301" s="12"/>
      <c r="G301" s="12"/>
      <c r="H301" s="8"/>
      <c r="I301" s="167"/>
      <c r="J301" s="4"/>
      <c r="K301" s="5"/>
      <c r="L301" s="14"/>
      <c r="M301" s="35"/>
      <c r="N301" s="215"/>
      <c r="O301" s="209"/>
      <c r="BU301" s="285"/>
    </row>
    <row r="302" spans="1:73" s="20" customFormat="1">
      <c r="A302" s="132"/>
      <c r="B302" s="1"/>
      <c r="C302" s="14"/>
      <c r="D302" s="14"/>
      <c r="E302" s="33"/>
      <c r="F302" s="33"/>
      <c r="G302" s="33"/>
      <c r="H302" s="8"/>
      <c r="I302" s="167"/>
      <c r="J302" s="4"/>
      <c r="K302" s="5"/>
      <c r="L302" s="14"/>
      <c r="M302" s="23"/>
      <c r="N302" s="216"/>
      <c r="O302" s="209"/>
      <c r="BU302" s="285"/>
    </row>
    <row r="303" spans="1:73" s="20" customFormat="1">
      <c r="A303" s="132"/>
      <c r="B303" s="1"/>
      <c r="C303" s="14"/>
      <c r="D303" s="14"/>
      <c r="E303" s="33"/>
      <c r="F303" s="33"/>
      <c r="G303" s="33"/>
      <c r="H303" s="8"/>
      <c r="I303" s="167"/>
      <c r="J303" s="4"/>
      <c r="K303" s="5"/>
      <c r="L303" s="14"/>
      <c r="M303" s="35"/>
      <c r="N303" s="215"/>
      <c r="O303" s="209"/>
      <c r="BU303" s="285"/>
    </row>
    <row r="304" spans="1:73" s="20" customFormat="1">
      <c r="A304" s="132"/>
      <c r="B304" s="1"/>
      <c r="C304" s="14"/>
      <c r="D304" s="14"/>
      <c r="E304" s="33"/>
      <c r="F304" s="33"/>
      <c r="G304" s="33"/>
      <c r="H304" s="8"/>
      <c r="I304" s="167"/>
      <c r="J304" s="4"/>
      <c r="K304" s="5"/>
      <c r="L304" s="14"/>
      <c r="M304" s="23"/>
      <c r="N304" s="216"/>
      <c r="O304" s="209"/>
      <c r="BU304" s="285"/>
    </row>
    <row r="305" spans="1:73" s="20" customFormat="1">
      <c r="A305" s="132"/>
      <c r="B305" s="1"/>
      <c r="C305" s="14"/>
      <c r="D305" s="14"/>
      <c r="E305" s="33"/>
      <c r="F305" s="33"/>
      <c r="G305" s="33"/>
      <c r="H305" s="8"/>
      <c r="I305" s="167"/>
      <c r="J305" s="4"/>
      <c r="K305" s="5"/>
      <c r="L305" s="14"/>
      <c r="M305" s="23"/>
      <c r="N305" s="216"/>
      <c r="O305" s="209"/>
      <c r="BU305" s="285"/>
    </row>
    <row r="306" spans="1:73" s="20" customFormat="1">
      <c r="A306" s="132"/>
      <c r="B306" s="1"/>
      <c r="C306" s="14"/>
      <c r="D306" s="14"/>
      <c r="E306" s="12"/>
      <c r="F306" s="12"/>
      <c r="G306" s="12"/>
      <c r="H306" s="8"/>
      <c r="I306" s="3"/>
      <c r="J306" s="23"/>
      <c r="K306" s="37"/>
      <c r="L306" s="6"/>
      <c r="M306" s="6"/>
      <c r="N306" s="208"/>
      <c r="O306" s="209"/>
      <c r="BU306" s="285"/>
    </row>
    <row r="307" spans="1:73" s="20" customFormat="1">
      <c r="A307" s="132"/>
      <c r="B307" s="1"/>
      <c r="C307" s="26"/>
      <c r="D307" s="26"/>
      <c r="E307" s="26"/>
      <c r="F307" s="26"/>
      <c r="G307" s="26"/>
      <c r="H307" s="26"/>
      <c r="I307" s="26"/>
      <c r="J307" s="26"/>
      <c r="K307" s="36"/>
      <c r="L307" s="26"/>
      <c r="M307" s="26"/>
      <c r="N307" s="212"/>
      <c r="O307" s="209"/>
      <c r="BU307" s="285"/>
    </row>
    <row r="308" spans="1:73" s="20" customFormat="1">
      <c r="A308" s="132"/>
      <c r="B308" s="1"/>
      <c r="C308" s="25"/>
      <c r="D308" s="2"/>
      <c r="E308" s="2"/>
      <c r="F308" s="2"/>
      <c r="G308" s="2"/>
      <c r="H308" s="3"/>
      <c r="I308" s="3"/>
      <c r="J308" s="4"/>
      <c r="K308" s="5"/>
      <c r="L308" s="6"/>
      <c r="M308" s="6"/>
      <c r="N308" s="208"/>
      <c r="O308" s="209"/>
      <c r="BU308" s="285"/>
    </row>
    <row r="309" spans="1:73" s="132" customFormat="1" ht="19">
      <c r="B309" s="101" t="s">
        <v>274</v>
      </c>
      <c r="C309" s="102"/>
      <c r="D309" s="102"/>
      <c r="E309" s="40"/>
      <c r="F309" s="40"/>
      <c r="G309" s="40"/>
      <c r="H309" s="41"/>
      <c r="I309" s="41"/>
      <c r="J309" s="43"/>
      <c r="K309" s="42"/>
      <c r="L309" s="103"/>
      <c r="M309" s="103"/>
      <c r="N309" s="223"/>
      <c r="BU309" s="135"/>
    </row>
    <row r="310" spans="1:73" s="132" customFormat="1">
      <c r="B310" s="30" t="s">
        <v>275</v>
      </c>
      <c r="C310" s="46"/>
      <c r="D310" s="46"/>
      <c r="E310" s="2"/>
      <c r="F310" s="2"/>
      <c r="G310" s="2"/>
      <c r="H310" s="3"/>
      <c r="I310" s="3"/>
      <c r="J310" s="6"/>
      <c r="K310" s="5"/>
      <c r="L310" s="5"/>
      <c r="M310" s="5"/>
      <c r="N310" s="223"/>
      <c r="BU310" s="135"/>
    </row>
    <row r="311" spans="1:73">
      <c r="B311" s="12"/>
      <c r="C311" s="12"/>
      <c r="D311" s="12"/>
      <c r="E311" s="12"/>
      <c r="F311" s="12"/>
      <c r="G311" s="12"/>
      <c r="H311" s="8"/>
      <c r="I311" s="8"/>
      <c r="L311" s="130"/>
      <c r="M311" s="130"/>
      <c r="N311" s="211"/>
      <c r="O311" s="209"/>
      <c r="P311" s="209"/>
      <c r="Q311" s="209"/>
      <c r="R311" s="209"/>
      <c r="S311" s="209"/>
    </row>
    <row r="312" spans="1:73" ht="51" customHeight="1">
      <c r="A312" s="154"/>
      <c r="B312" s="12"/>
      <c r="J312" s="52" t="s">
        <v>76</v>
      </c>
      <c r="K312" s="53"/>
      <c r="L312" s="261" t="str">
        <f>IF(ISBLANK(L$9),"",L$9)</f>
        <v>一般病棟</v>
      </c>
      <c r="M312" s="262" t="str">
        <f t="shared" ref="M312:BS312" si="43">IF(ISBLANK(M$9),"",M$9)</f>
        <v>療養病棟</v>
      </c>
      <c r="N312" s="289" t="str">
        <f t="shared" si="43"/>
        <v/>
      </c>
      <c r="O312" s="289" t="str">
        <f t="shared" si="43"/>
        <v/>
      </c>
      <c r="P312" s="289" t="str">
        <f t="shared" si="43"/>
        <v/>
      </c>
      <c r="Q312" s="262" t="str">
        <f t="shared" si="43"/>
        <v/>
      </c>
      <c r="R312" s="262"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5" t="s">
        <v>123</v>
      </c>
      <c r="I313" s="46" t="s">
        <v>77</v>
      </c>
      <c r="J313" s="47"/>
      <c r="K313" s="54"/>
      <c r="L313" s="271" t="str">
        <f>IF(ISBLANK(L$95),"",L$95)</f>
        <v>慢性期</v>
      </c>
      <c r="M313" s="262" t="str">
        <f t="shared" ref="M313:BS313" si="44">IF(ISBLANK(M$95),"",M$95)</f>
        <v>休棟中（今後再開する予定）</v>
      </c>
      <c r="N313" s="289" t="str">
        <f t="shared" si="44"/>
        <v/>
      </c>
      <c r="O313" s="289" t="str">
        <f t="shared" si="44"/>
        <v/>
      </c>
      <c r="P313" s="289" t="str">
        <f t="shared" si="44"/>
        <v/>
      </c>
      <c r="Q313" s="262" t="str">
        <f t="shared" si="44"/>
        <v/>
      </c>
      <c r="R313" s="262"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2" customFormat="1" ht="34.5" customHeight="1">
      <c r="A314" s="137" t="s">
        <v>276</v>
      </c>
      <c r="B314" s="56"/>
      <c r="C314" s="313" t="s">
        <v>277</v>
      </c>
      <c r="D314" s="317" t="s">
        <v>278</v>
      </c>
      <c r="E314" s="318"/>
      <c r="F314" s="318"/>
      <c r="G314" s="318"/>
      <c r="H314" s="319"/>
      <c r="I314" s="338" t="s">
        <v>279</v>
      </c>
      <c r="J314" s="82">
        <f t="shared" ref="J314:J319" si="45">IF(SUM(L314:BS314)=0,IF(COUNTIF(L314:BS314,"未確認")&gt;0,"未確認",IF(COUNTIF(L314:BS314,"~*")&gt;0,"*",SUM(L314:BS314))),SUM(L314:BS314))</f>
        <v>312</v>
      </c>
      <c r="K314" s="55" t="str">
        <f t="shared" ref="K314:K319" si="46">IF(OR(COUNTIF(L314:BS314,"未確認")&gt;0,COUNTIF(L314:BS314,"~*")&gt;0),"※","")</f>
        <v/>
      </c>
      <c r="L314" s="83">
        <v>278</v>
      </c>
      <c r="M314" s="288">
        <v>34</v>
      </c>
      <c r="N314" s="191"/>
      <c r="O314" s="191"/>
      <c r="P314" s="290"/>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79"/>
      <c r="AY314" s="179"/>
      <c r="AZ314" s="179"/>
      <c r="BA314" s="179"/>
      <c r="BB314" s="179"/>
      <c r="BC314" s="179"/>
      <c r="BD314" s="179"/>
      <c r="BE314" s="179"/>
      <c r="BF314" s="179"/>
      <c r="BG314" s="179"/>
      <c r="BH314" s="179"/>
      <c r="BI314" s="179"/>
      <c r="BJ314" s="179"/>
      <c r="BK314" s="179"/>
      <c r="BL314" s="179"/>
      <c r="BM314" s="179"/>
      <c r="BN314" s="179"/>
      <c r="BO314" s="179"/>
      <c r="BP314" s="179"/>
      <c r="BQ314" s="179"/>
      <c r="BR314" s="179"/>
      <c r="BS314" s="179"/>
      <c r="BU314" s="135"/>
    </row>
    <row r="315" spans="1:73" s="132" customFormat="1" ht="34.5" customHeight="1">
      <c r="A315" s="137" t="s">
        <v>280</v>
      </c>
      <c r="B315" s="56"/>
      <c r="C315" s="362"/>
      <c r="D315" s="381"/>
      <c r="E315" s="314" t="s">
        <v>281</v>
      </c>
      <c r="F315" s="315"/>
      <c r="G315" s="315"/>
      <c r="H315" s="316"/>
      <c r="I315" s="344"/>
      <c r="J315" s="82">
        <f t="shared" si="45"/>
        <v>258</v>
      </c>
      <c r="K315" s="55" t="str">
        <f t="shared" si="46"/>
        <v/>
      </c>
      <c r="L315" s="83">
        <v>224</v>
      </c>
      <c r="M315" s="179">
        <v>34</v>
      </c>
      <c r="N315" s="291"/>
      <c r="O315" s="291"/>
      <c r="P315" s="179"/>
      <c r="Q315" s="179"/>
      <c r="R315" s="179"/>
      <c r="S315" s="179"/>
      <c r="T315" s="179"/>
      <c r="U315" s="179"/>
      <c r="V315" s="179"/>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79"/>
      <c r="AT315" s="179"/>
      <c r="AU315" s="179"/>
      <c r="AV315" s="179"/>
      <c r="AW315" s="179"/>
      <c r="AX315" s="179"/>
      <c r="AY315" s="179"/>
      <c r="AZ315" s="179"/>
      <c r="BA315" s="179"/>
      <c r="BB315" s="179"/>
      <c r="BC315" s="179"/>
      <c r="BD315" s="179"/>
      <c r="BE315" s="179"/>
      <c r="BF315" s="179"/>
      <c r="BG315" s="179"/>
      <c r="BH315" s="179"/>
      <c r="BI315" s="179"/>
      <c r="BJ315" s="179"/>
      <c r="BK315" s="179"/>
      <c r="BL315" s="179"/>
      <c r="BM315" s="179"/>
      <c r="BN315" s="179"/>
      <c r="BO315" s="179"/>
      <c r="BP315" s="179"/>
      <c r="BQ315" s="179"/>
      <c r="BR315" s="179"/>
      <c r="BS315" s="179"/>
      <c r="BU315" s="135"/>
    </row>
    <row r="316" spans="1:73" s="132" customFormat="1" ht="34.5" customHeight="1">
      <c r="A316" s="138" t="s">
        <v>282</v>
      </c>
      <c r="B316" s="56"/>
      <c r="C316" s="362"/>
      <c r="D316" s="382"/>
      <c r="E316" s="314" t="s">
        <v>283</v>
      </c>
      <c r="F316" s="315"/>
      <c r="G316" s="315"/>
      <c r="H316" s="316"/>
      <c r="I316" s="344"/>
      <c r="J316" s="82">
        <f t="shared" si="45"/>
        <v>0</v>
      </c>
      <c r="K316" s="55" t="str">
        <f t="shared" si="46"/>
        <v/>
      </c>
      <c r="L316" s="83">
        <v>0</v>
      </c>
      <c r="M316" s="179">
        <v>0</v>
      </c>
      <c r="N316" s="179"/>
      <c r="O316" s="179"/>
      <c r="P316" s="179"/>
      <c r="Q316" s="179"/>
      <c r="R316" s="179"/>
      <c r="S316" s="179"/>
      <c r="T316" s="179"/>
      <c r="U316" s="179"/>
      <c r="V316" s="179"/>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79"/>
      <c r="AT316" s="179"/>
      <c r="AU316" s="179"/>
      <c r="AV316" s="179"/>
      <c r="AW316" s="179"/>
      <c r="AX316" s="179"/>
      <c r="AY316" s="179"/>
      <c r="AZ316" s="179"/>
      <c r="BA316" s="179"/>
      <c r="BB316" s="179"/>
      <c r="BC316" s="179"/>
      <c r="BD316" s="179"/>
      <c r="BE316" s="179"/>
      <c r="BF316" s="179"/>
      <c r="BG316" s="179"/>
      <c r="BH316" s="179"/>
      <c r="BI316" s="179"/>
      <c r="BJ316" s="179"/>
      <c r="BK316" s="179"/>
      <c r="BL316" s="179"/>
      <c r="BM316" s="179"/>
      <c r="BN316" s="179"/>
      <c r="BO316" s="179"/>
      <c r="BP316" s="179"/>
      <c r="BQ316" s="179"/>
      <c r="BR316" s="179"/>
      <c r="BS316" s="179"/>
      <c r="BU316" s="135"/>
    </row>
    <row r="317" spans="1:73" s="132" customFormat="1" ht="34.5" customHeight="1">
      <c r="A317" s="138" t="s">
        <v>284</v>
      </c>
      <c r="B317" s="56"/>
      <c r="C317" s="362"/>
      <c r="D317" s="383"/>
      <c r="E317" s="314" t="s">
        <v>285</v>
      </c>
      <c r="F317" s="315"/>
      <c r="G317" s="315"/>
      <c r="H317" s="316"/>
      <c r="I317" s="344"/>
      <c r="J317" s="82">
        <f t="shared" si="45"/>
        <v>54</v>
      </c>
      <c r="K317" s="55" t="str">
        <f t="shared" si="46"/>
        <v/>
      </c>
      <c r="L317" s="83">
        <v>54</v>
      </c>
      <c r="M317" s="179">
        <v>0</v>
      </c>
      <c r="N317" s="179"/>
      <c r="O317" s="179"/>
      <c r="P317" s="179"/>
      <c r="Q317" s="179"/>
      <c r="R317" s="179"/>
      <c r="S317" s="179"/>
      <c r="T317" s="179"/>
      <c r="U317" s="179"/>
      <c r="V317" s="179"/>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79"/>
      <c r="AT317" s="179"/>
      <c r="AU317" s="179"/>
      <c r="AV317" s="179"/>
      <c r="AW317" s="179"/>
      <c r="AX317" s="179"/>
      <c r="AY317" s="179"/>
      <c r="AZ317" s="179"/>
      <c r="BA317" s="179"/>
      <c r="BB317" s="179"/>
      <c r="BC317" s="179"/>
      <c r="BD317" s="179"/>
      <c r="BE317" s="179"/>
      <c r="BF317" s="179"/>
      <c r="BG317" s="179"/>
      <c r="BH317" s="179"/>
      <c r="BI317" s="179"/>
      <c r="BJ317" s="179"/>
      <c r="BK317" s="179"/>
      <c r="BL317" s="179"/>
      <c r="BM317" s="179"/>
      <c r="BN317" s="179"/>
      <c r="BO317" s="179"/>
      <c r="BP317" s="179"/>
      <c r="BQ317" s="179"/>
      <c r="BR317" s="179"/>
      <c r="BS317" s="179"/>
      <c r="BU317" s="135"/>
    </row>
    <row r="318" spans="1:73" s="132" customFormat="1" ht="34.5" customHeight="1">
      <c r="A318" s="138" t="s">
        <v>286</v>
      </c>
      <c r="B318" s="1"/>
      <c r="C318" s="362"/>
      <c r="D318" s="314" t="s">
        <v>287</v>
      </c>
      <c r="E318" s="315"/>
      <c r="F318" s="315"/>
      <c r="G318" s="315"/>
      <c r="H318" s="316"/>
      <c r="I318" s="344"/>
      <c r="J318" s="82">
        <f t="shared" si="45"/>
        <v>12926</v>
      </c>
      <c r="K318" s="55" t="str">
        <f t="shared" si="46"/>
        <v/>
      </c>
      <c r="L318" s="83">
        <v>7432</v>
      </c>
      <c r="M318" s="179">
        <v>5494</v>
      </c>
      <c r="N318" s="179"/>
      <c r="O318" s="179"/>
      <c r="P318" s="179"/>
      <c r="Q318" s="179"/>
      <c r="R318" s="179"/>
      <c r="S318" s="179"/>
      <c r="T318" s="179"/>
      <c r="U318" s="179"/>
      <c r="V318" s="179"/>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79"/>
      <c r="AT318" s="179"/>
      <c r="AU318" s="179"/>
      <c r="AV318" s="179"/>
      <c r="AW318" s="179"/>
      <c r="AX318" s="179"/>
      <c r="AY318" s="179"/>
      <c r="AZ318" s="179"/>
      <c r="BA318" s="179"/>
      <c r="BB318" s="179"/>
      <c r="BC318" s="179"/>
      <c r="BD318" s="179"/>
      <c r="BE318" s="179"/>
      <c r="BF318" s="179"/>
      <c r="BG318" s="179"/>
      <c r="BH318" s="179"/>
      <c r="BI318" s="179"/>
      <c r="BJ318" s="179"/>
      <c r="BK318" s="179"/>
      <c r="BL318" s="179"/>
      <c r="BM318" s="179"/>
      <c r="BN318" s="179"/>
      <c r="BO318" s="179"/>
      <c r="BP318" s="179"/>
      <c r="BQ318" s="179"/>
      <c r="BR318" s="179"/>
      <c r="BS318" s="179"/>
      <c r="BU318" s="135"/>
    </row>
    <row r="319" spans="1:73" s="132" customFormat="1" ht="34.5" customHeight="1">
      <c r="A319" s="138" t="s">
        <v>288</v>
      </c>
      <c r="B319" s="1"/>
      <c r="C319" s="362"/>
      <c r="D319" s="314" t="s">
        <v>289</v>
      </c>
      <c r="E319" s="315"/>
      <c r="F319" s="315"/>
      <c r="G319" s="315"/>
      <c r="H319" s="316"/>
      <c r="I319" s="345"/>
      <c r="J319" s="82">
        <f t="shared" si="45"/>
        <v>324</v>
      </c>
      <c r="K319" s="55" t="str">
        <f t="shared" si="46"/>
        <v/>
      </c>
      <c r="L319" s="83">
        <v>294</v>
      </c>
      <c r="M319" s="179">
        <v>30</v>
      </c>
      <c r="N319" s="179"/>
      <c r="O319" s="179"/>
      <c r="P319" s="179"/>
      <c r="Q319" s="179"/>
      <c r="R319" s="179"/>
      <c r="S319" s="179"/>
      <c r="T319" s="179"/>
      <c r="U319" s="179"/>
      <c r="V319" s="179"/>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79"/>
      <c r="AT319" s="179"/>
      <c r="AU319" s="179"/>
      <c r="AV319" s="179"/>
      <c r="AW319" s="179"/>
      <c r="AX319" s="179"/>
      <c r="AY319" s="179"/>
      <c r="AZ319" s="179"/>
      <c r="BA319" s="179"/>
      <c r="BB319" s="179"/>
      <c r="BC319" s="179"/>
      <c r="BD319" s="179"/>
      <c r="BE319" s="179"/>
      <c r="BF319" s="179"/>
      <c r="BG319" s="179"/>
      <c r="BH319" s="179"/>
      <c r="BI319" s="179"/>
      <c r="BJ319" s="179"/>
      <c r="BK319" s="179"/>
      <c r="BL319" s="179"/>
      <c r="BM319" s="179"/>
      <c r="BN319" s="179"/>
      <c r="BO319" s="179"/>
      <c r="BP319" s="179"/>
      <c r="BQ319" s="179"/>
      <c r="BR319" s="179"/>
      <c r="BS319" s="179"/>
      <c r="BU319" s="135"/>
    </row>
    <row r="320" spans="1:73" s="132" customFormat="1">
      <c r="B320" s="12"/>
      <c r="C320" s="131"/>
      <c r="D320" s="12"/>
      <c r="E320" s="12"/>
      <c r="F320" s="12"/>
      <c r="G320" s="12"/>
      <c r="H320" s="8"/>
      <c r="I320" s="8"/>
      <c r="J320" s="59"/>
      <c r="K320" s="60"/>
      <c r="L320" s="60"/>
      <c r="M320" s="60"/>
      <c r="N320" s="221"/>
      <c r="BU320" s="135"/>
    </row>
    <row r="321" spans="1:73" s="132" customFormat="1">
      <c r="B321" s="56"/>
      <c r="C321" s="25"/>
      <c r="D321" s="25"/>
      <c r="E321" s="25"/>
      <c r="F321" s="25"/>
      <c r="G321" s="25"/>
      <c r="H321" s="26"/>
      <c r="I321" s="26"/>
      <c r="J321" s="59"/>
      <c r="K321" s="60"/>
      <c r="L321" s="60"/>
      <c r="M321" s="60"/>
      <c r="N321" s="221"/>
      <c r="BU321" s="135"/>
    </row>
    <row r="322" spans="1:73" s="132" customFormat="1">
      <c r="B322" s="1"/>
      <c r="C322" s="104"/>
      <c r="D322" s="2"/>
      <c r="E322" s="2"/>
      <c r="F322" s="2"/>
      <c r="G322" s="2"/>
      <c r="H322" s="3"/>
      <c r="I322" s="3"/>
      <c r="J322" s="6"/>
      <c r="K322" s="5"/>
      <c r="L322" s="5"/>
      <c r="M322" s="5"/>
      <c r="N322" s="223"/>
      <c r="BU322" s="135"/>
    </row>
    <row r="323" spans="1:73" s="132" customFormat="1">
      <c r="B323" s="30" t="s">
        <v>290</v>
      </c>
      <c r="C323" s="13"/>
      <c r="D323" s="13"/>
      <c r="E323" s="13"/>
      <c r="F323" s="13"/>
      <c r="G323" s="13"/>
      <c r="H323" s="8"/>
      <c r="I323" s="8"/>
      <c r="J323" s="6"/>
      <c r="K323" s="5"/>
      <c r="L323" s="5"/>
      <c r="M323" s="5"/>
      <c r="N323" s="223"/>
      <c r="BU323" s="135"/>
    </row>
    <row r="324" spans="1:73">
      <c r="B324" s="12"/>
      <c r="C324" s="12"/>
      <c r="D324" s="12"/>
      <c r="E324" s="12"/>
      <c r="F324" s="12"/>
      <c r="G324" s="12"/>
      <c r="H324" s="8"/>
      <c r="I324" s="8"/>
      <c r="L324" s="130"/>
      <c r="M324" s="130"/>
      <c r="N324" s="211"/>
      <c r="O324" s="209"/>
      <c r="P324" s="209"/>
      <c r="Q324" s="209"/>
      <c r="R324" s="209"/>
      <c r="S324" s="209"/>
    </row>
    <row r="325" spans="1:73" ht="51" customHeight="1">
      <c r="B325" s="12"/>
      <c r="J325" s="52" t="s">
        <v>76</v>
      </c>
      <c r="K325" s="53"/>
      <c r="L325" s="261" t="str">
        <f>IF(ISBLANK(L$9),"",L$9)</f>
        <v>一般病棟</v>
      </c>
      <c r="M325" s="262" t="str">
        <f t="shared" ref="M325:BS325" si="47">IF(ISBLANK(M$9),"",M$9)</f>
        <v>療養病棟</v>
      </c>
      <c r="N325" s="262" t="str">
        <f t="shared" si="47"/>
        <v/>
      </c>
      <c r="O325" s="262" t="str">
        <f t="shared" si="47"/>
        <v/>
      </c>
      <c r="P325" s="262" t="str">
        <f t="shared" si="47"/>
        <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77</v>
      </c>
      <c r="J326" s="47"/>
      <c r="K326" s="54"/>
      <c r="L326" s="271" t="str">
        <f>IF(ISBLANK(L$95),"",L$95)</f>
        <v>慢性期</v>
      </c>
      <c r="M326" s="262" t="str">
        <f t="shared" ref="M326:BS326" si="48">IF(ISBLANK(M$95),"",M$95)</f>
        <v>休棟中（今後再開する予定）</v>
      </c>
      <c r="N326" s="262" t="str">
        <f t="shared" si="48"/>
        <v/>
      </c>
      <c r="O326" s="262" t="str">
        <f t="shared" si="48"/>
        <v/>
      </c>
      <c r="P326" s="262" t="str">
        <f t="shared" si="48"/>
        <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2" customFormat="1" ht="34.5" customHeight="1">
      <c r="A327" s="139" t="s">
        <v>291</v>
      </c>
      <c r="B327" s="1"/>
      <c r="C327" s="313" t="s">
        <v>277</v>
      </c>
      <c r="D327" s="314" t="s">
        <v>278</v>
      </c>
      <c r="E327" s="315"/>
      <c r="F327" s="315"/>
      <c r="G327" s="315"/>
      <c r="H327" s="316"/>
      <c r="I327" s="338" t="s">
        <v>292</v>
      </c>
      <c r="J327" s="82">
        <f t="shared" ref="J327:J344" si="49">IF(SUM(L327:BS327)=0,IF(COUNTIF(L327:BS327,"未確認")&gt;0,"未確認",IF(COUNTIF(L327:BS327,"~*")&gt;0,"*",SUM(L327:BS327))),SUM(L327:BS327))</f>
        <v>312</v>
      </c>
      <c r="K327" s="55" t="str">
        <f t="shared" ref="K327:K344" si="50">IF(OR(COUNTIF(L327:BS327,"未確認")&gt;0,COUNTIF(L327:BS327,"~*")&gt;0),"※","")</f>
        <v/>
      </c>
      <c r="L327" s="83">
        <v>278</v>
      </c>
      <c r="M327" s="179">
        <v>34</v>
      </c>
      <c r="N327" s="179"/>
      <c r="O327" s="179"/>
      <c r="P327" s="179"/>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79"/>
      <c r="AY327" s="179"/>
      <c r="AZ327" s="179"/>
      <c r="BA327" s="179"/>
      <c r="BB327" s="179"/>
      <c r="BC327" s="179"/>
      <c r="BD327" s="179"/>
      <c r="BE327" s="179"/>
      <c r="BF327" s="179"/>
      <c r="BG327" s="179"/>
      <c r="BH327" s="179"/>
      <c r="BI327" s="179"/>
      <c r="BJ327" s="179"/>
      <c r="BK327" s="179"/>
      <c r="BL327" s="179"/>
      <c r="BM327" s="179"/>
      <c r="BN327" s="179"/>
      <c r="BO327" s="179"/>
      <c r="BP327" s="179"/>
      <c r="BQ327" s="179"/>
      <c r="BR327" s="179"/>
      <c r="BS327" s="179"/>
      <c r="BU327" s="135"/>
    </row>
    <row r="328" spans="1:73" s="132" customFormat="1" ht="34.5" customHeight="1">
      <c r="A328" s="139" t="s">
        <v>293</v>
      </c>
      <c r="B328" s="1"/>
      <c r="C328" s="313"/>
      <c r="D328" s="385" t="s">
        <v>294</v>
      </c>
      <c r="E328" s="387" t="s">
        <v>295</v>
      </c>
      <c r="F328" s="388"/>
      <c r="G328" s="388"/>
      <c r="H328" s="389"/>
      <c r="I328" s="371"/>
      <c r="J328" s="82">
        <f t="shared" si="49"/>
        <v>34</v>
      </c>
      <c r="K328" s="55" t="str">
        <f t="shared" si="50"/>
        <v/>
      </c>
      <c r="L328" s="83">
        <v>0</v>
      </c>
      <c r="M328" s="179">
        <v>34</v>
      </c>
      <c r="N328" s="179"/>
      <c r="O328" s="179"/>
      <c r="P328" s="179"/>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79"/>
      <c r="AT328" s="179"/>
      <c r="AU328" s="179"/>
      <c r="AV328" s="179"/>
      <c r="AW328" s="179"/>
      <c r="AX328" s="179"/>
      <c r="AY328" s="179"/>
      <c r="AZ328" s="179"/>
      <c r="BA328" s="179"/>
      <c r="BB328" s="179"/>
      <c r="BC328" s="179"/>
      <c r="BD328" s="179"/>
      <c r="BE328" s="179"/>
      <c r="BF328" s="179"/>
      <c r="BG328" s="179"/>
      <c r="BH328" s="179"/>
      <c r="BI328" s="179"/>
      <c r="BJ328" s="179"/>
      <c r="BK328" s="179"/>
      <c r="BL328" s="179"/>
      <c r="BM328" s="179"/>
      <c r="BN328" s="179"/>
      <c r="BO328" s="179"/>
      <c r="BP328" s="179"/>
      <c r="BQ328" s="179"/>
      <c r="BR328" s="179"/>
      <c r="BS328" s="179"/>
      <c r="BU328" s="135"/>
    </row>
    <row r="329" spans="1:73" s="132" customFormat="1" ht="34.5" customHeight="1">
      <c r="A329" s="139" t="s">
        <v>296</v>
      </c>
      <c r="B329" s="1"/>
      <c r="C329" s="313"/>
      <c r="D329" s="313"/>
      <c r="E329" s="314" t="s">
        <v>297</v>
      </c>
      <c r="F329" s="315"/>
      <c r="G329" s="315"/>
      <c r="H329" s="316"/>
      <c r="I329" s="371"/>
      <c r="J329" s="82">
        <f t="shared" si="49"/>
        <v>244</v>
      </c>
      <c r="K329" s="55" t="str">
        <f t="shared" si="50"/>
        <v/>
      </c>
      <c r="L329" s="83">
        <v>244</v>
      </c>
      <c r="M329" s="179">
        <v>0</v>
      </c>
      <c r="N329" s="179"/>
      <c r="O329" s="179"/>
      <c r="P329" s="179"/>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79"/>
      <c r="AT329" s="179"/>
      <c r="AU329" s="179"/>
      <c r="AV329" s="179"/>
      <c r="AW329" s="179"/>
      <c r="AX329" s="179"/>
      <c r="AY329" s="179"/>
      <c r="AZ329" s="179"/>
      <c r="BA329" s="179"/>
      <c r="BB329" s="179"/>
      <c r="BC329" s="179"/>
      <c r="BD329" s="179"/>
      <c r="BE329" s="179"/>
      <c r="BF329" s="179"/>
      <c r="BG329" s="179"/>
      <c r="BH329" s="179"/>
      <c r="BI329" s="179"/>
      <c r="BJ329" s="179"/>
      <c r="BK329" s="179"/>
      <c r="BL329" s="179"/>
      <c r="BM329" s="179"/>
      <c r="BN329" s="179"/>
      <c r="BO329" s="179"/>
      <c r="BP329" s="179"/>
      <c r="BQ329" s="179"/>
      <c r="BR329" s="179"/>
      <c r="BS329" s="179"/>
      <c r="BU329" s="135"/>
    </row>
    <row r="330" spans="1:73" s="132" customFormat="1" ht="34.5" customHeight="1">
      <c r="A330" s="139" t="s">
        <v>298</v>
      </c>
      <c r="B330" s="1"/>
      <c r="C330" s="313"/>
      <c r="D330" s="313"/>
      <c r="E330" s="314" t="s">
        <v>299</v>
      </c>
      <c r="F330" s="315"/>
      <c r="G330" s="315"/>
      <c r="H330" s="316"/>
      <c r="I330" s="371"/>
      <c r="J330" s="82">
        <f t="shared" si="49"/>
        <v>26</v>
      </c>
      <c r="K330" s="55" t="str">
        <f t="shared" si="50"/>
        <v/>
      </c>
      <c r="L330" s="83">
        <v>26</v>
      </c>
      <c r="M330" s="179">
        <v>0</v>
      </c>
      <c r="N330" s="179"/>
      <c r="O330" s="179"/>
      <c r="P330" s="179"/>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79"/>
      <c r="AT330" s="179"/>
      <c r="AU330" s="179"/>
      <c r="AV330" s="179"/>
      <c r="AW330" s="179"/>
      <c r="AX330" s="179"/>
      <c r="AY330" s="179"/>
      <c r="AZ330" s="179"/>
      <c r="BA330" s="179"/>
      <c r="BB330" s="179"/>
      <c r="BC330" s="179"/>
      <c r="BD330" s="179"/>
      <c r="BE330" s="179"/>
      <c r="BF330" s="179"/>
      <c r="BG330" s="179"/>
      <c r="BH330" s="179"/>
      <c r="BI330" s="179"/>
      <c r="BJ330" s="179"/>
      <c r="BK330" s="179"/>
      <c r="BL330" s="179"/>
      <c r="BM330" s="179"/>
      <c r="BN330" s="179"/>
      <c r="BO330" s="179"/>
      <c r="BP330" s="179"/>
      <c r="BQ330" s="179"/>
      <c r="BR330" s="179"/>
      <c r="BS330" s="179"/>
      <c r="BU330" s="135"/>
    </row>
    <row r="331" spans="1:73" s="132" customFormat="1" ht="34.5" customHeight="1">
      <c r="A331" s="139" t="s">
        <v>300</v>
      </c>
      <c r="B331" s="1"/>
      <c r="C331" s="313"/>
      <c r="D331" s="313"/>
      <c r="E331" s="301" t="s">
        <v>301</v>
      </c>
      <c r="F331" s="302"/>
      <c r="G331" s="302"/>
      <c r="H331" s="303"/>
      <c r="I331" s="371"/>
      <c r="J331" s="82">
        <f t="shared" si="49"/>
        <v>8</v>
      </c>
      <c r="K331" s="55" t="str">
        <f t="shared" si="50"/>
        <v/>
      </c>
      <c r="L331" s="83">
        <v>8</v>
      </c>
      <c r="M331" s="179">
        <v>0</v>
      </c>
      <c r="N331" s="179"/>
      <c r="O331" s="179"/>
      <c r="P331" s="179"/>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79"/>
      <c r="AT331" s="179"/>
      <c r="AU331" s="179"/>
      <c r="AV331" s="179"/>
      <c r="AW331" s="179"/>
      <c r="AX331" s="179"/>
      <c r="AY331" s="179"/>
      <c r="AZ331" s="179"/>
      <c r="BA331" s="179"/>
      <c r="BB331" s="179"/>
      <c r="BC331" s="179"/>
      <c r="BD331" s="179"/>
      <c r="BE331" s="179"/>
      <c r="BF331" s="179"/>
      <c r="BG331" s="179"/>
      <c r="BH331" s="179"/>
      <c r="BI331" s="179"/>
      <c r="BJ331" s="179"/>
      <c r="BK331" s="179"/>
      <c r="BL331" s="179"/>
      <c r="BM331" s="179"/>
      <c r="BN331" s="179"/>
      <c r="BO331" s="179"/>
      <c r="BP331" s="179"/>
      <c r="BQ331" s="179"/>
      <c r="BR331" s="179"/>
      <c r="BS331" s="179"/>
      <c r="BU331" s="135"/>
    </row>
    <row r="332" spans="1:73" s="132" customFormat="1" ht="34.5" customHeight="1">
      <c r="A332" s="139" t="s">
        <v>302</v>
      </c>
      <c r="B332" s="1"/>
      <c r="C332" s="313"/>
      <c r="D332" s="313"/>
      <c r="E332" s="301" t="s">
        <v>303</v>
      </c>
      <c r="F332" s="302"/>
      <c r="G332" s="302"/>
      <c r="H332" s="303"/>
      <c r="I332" s="371"/>
      <c r="J332" s="82">
        <f t="shared" si="49"/>
        <v>0</v>
      </c>
      <c r="K332" s="55" t="str">
        <f t="shared" si="50"/>
        <v/>
      </c>
      <c r="L332" s="83">
        <v>0</v>
      </c>
      <c r="M332" s="179">
        <v>0</v>
      </c>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79"/>
      <c r="AT332" s="179"/>
      <c r="AU332" s="179"/>
      <c r="AV332" s="179"/>
      <c r="AW332" s="179"/>
      <c r="AX332" s="179"/>
      <c r="AY332" s="179"/>
      <c r="AZ332" s="179"/>
      <c r="BA332" s="179"/>
      <c r="BB332" s="179"/>
      <c r="BC332" s="179"/>
      <c r="BD332" s="179"/>
      <c r="BE332" s="179"/>
      <c r="BF332" s="179"/>
      <c r="BG332" s="179"/>
      <c r="BH332" s="179"/>
      <c r="BI332" s="179"/>
      <c r="BJ332" s="179"/>
      <c r="BK332" s="179"/>
      <c r="BL332" s="179"/>
      <c r="BM332" s="179"/>
      <c r="BN332" s="179"/>
      <c r="BO332" s="179"/>
      <c r="BP332" s="179"/>
      <c r="BQ332" s="179"/>
      <c r="BR332" s="179"/>
      <c r="BS332" s="179"/>
      <c r="BU332" s="135"/>
    </row>
    <row r="333" spans="1:73" s="132" customFormat="1" ht="34.5" customHeight="1">
      <c r="A333" s="139" t="s">
        <v>304</v>
      </c>
      <c r="B333" s="1"/>
      <c r="C333" s="313"/>
      <c r="D333" s="313"/>
      <c r="E333" s="314" t="s">
        <v>305</v>
      </c>
      <c r="F333" s="315"/>
      <c r="G333" s="315"/>
      <c r="H333" s="316"/>
      <c r="I333" s="371"/>
      <c r="J333" s="82">
        <f t="shared" si="49"/>
        <v>0</v>
      </c>
      <c r="K333" s="55" t="str">
        <f t="shared" si="50"/>
        <v/>
      </c>
      <c r="L333" s="83">
        <v>0</v>
      </c>
      <c r="M333" s="179">
        <v>0</v>
      </c>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79"/>
      <c r="AT333" s="179"/>
      <c r="AU333" s="179"/>
      <c r="AV333" s="179"/>
      <c r="AW333" s="179"/>
      <c r="AX333" s="179"/>
      <c r="AY333" s="179"/>
      <c r="AZ333" s="179"/>
      <c r="BA333" s="179"/>
      <c r="BB333" s="179"/>
      <c r="BC333" s="179"/>
      <c r="BD333" s="179"/>
      <c r="BE333" s="179"/>
      <c r="BF333" s="179"/>
      <c r="BG333" s="179"/>
      <c r="BH333" s="179"/>
      <c r="BI333" s="179"/>
      <c r="BJ333" s="179"/>
      <c r="BK333" s="179"/>
      <c r="BL333" s="179"/>
      <c r="BM333" s="179"/>
      <c r="BN333" s="179"/>
      <c r="BO333" s="179"/>
      <c r="BP333" s="179"/>
      <c r="BQ333" s="179"/>
      <c r="BR333" s="179"/>
      <c r="BS333" s="179"/>
      <c r="BU333" s="135"/>
    </row>
    <row r="334" spans="1:73" s="132" customFormat="1" ht="34.5" customHeight="1">
      <c r="A334" s="139" t="s">
        <v>306</v>
      </c>
      <c r="B334" s="1"/>
      <c r="C334" s="313"/>
      <c r="D334" s="386"/>
      <c r="E334" s="317" t="s">
        <v>190</v>
      </c>
      <c r="F334" s="318"/>
      <c r="G334" s="318"/>
      <c r="H334" s="319"/>
      <c r="I334" s="371"/>
      <c r="J334" s="82">
        <f t="shared" si="49"/>
        <v>0</v>
      </c>
      <c r="K334" s="55" t="str">
        <f t="shared" si="50"/>
        <v/>
      </c>
      <c r="L334" s="83">
        <v>0</v>
      </c>
      <c r="M334" s="179">
        <v>0</v>
      </c>
      <c r="N334" s="179"/>
      <c r="O334" s="179"/>
      <c r="P334" s="179"/>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79"/>
      <c r="AT334" s="179"/>
      <c r="AU334" s="179"/>
      <c r="AV334" s="179"/>
      <c r="AW334" s="179"/>
      <c r="AX334" s="179"/>
      <c r="AY334" s="179"/>
      <c r="AZ334" s="179"/>
      <c r="BA334" s="179"/>
      <c r="BB334" s="179"/>
      <c r="BC334" s="179"/>
      <c r="BD334" s="179"/>
      <c r="BE334" s="179"/>
      <c r="BF334" s="179"/>
      <c r="BG334" s="179"/>
      <c r="BH334" s="179"/>
      <c r="BI334" s="179"/>
      <c r="BJ334" s="179"/>
      <c r="BK334" s="179"/>
      <c r="BL334" s="179"/>
      <c r="BM334" s="179"/>
      <c r="BN334" s="179"/>
      <c r="BO334" s="179"/>
      <c r="BP334" s="179"/>
      <c r="BQ334" s="179"/>
      <c r="BR334" s="179"/>
      <c r="BS334" s="179"/>
      <c r="BU334" s="135"/>
    </row>
    <row r="335" spans="1:73" s="132" customFormat="1" ht="34.5" customHeight="1">
      <c r="A335" s="139" t="s">
        <v>307</v>
      </c>
      <c r="B335" s="1"/>
      <c r="C335" s="313"/>
      <c r="D335" s="314" t="s">
        <v>289</v>
      </c>
      <c r="E335" s="315"/>
      <c r="F335" s="315"/>
      <c r="G335" s="315"/>
      <c r="H335" s="316"/>
      <c r="I335" s="371"/>
      <c r="J335" s="82">
        <f t="shared" si="49"/>
        <v>324</v>
      </c>
      <c r="K335" s="55" t="str">
        <f t="shared" si="50"/>
        <v/>
      </c>
      <c r="L335" s="83">
        <v>294</v>
      </c>
      <c r="M335" s="179">
        <v>30</v>
      </c>
      <c r="N335" s="179"/>
      <c r="O335" s="179"/>
      <c r="P335" s="179"/>
      <c r="Q335" s="179"/>
      <c r="R335" s="179"/>
      <c r="S335" s="179"/>
      <c r="T335" s="179"/>
      <c r="U335" s="179"/>
      <c r="V335" s="179"/>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79"/>
      <c r="AT335" s="179"/>
      <c r="AU335" s="179"/>
      <c r="AV335" s="179"/>
      <c r="AW335" s="179"/>
      <c r="AX335" s="179"/>
      <c r="AY335" s="179"/>
      <c r="AZ335" s="179"/>
      <c r="BA335" s="179"/>
      <c r="BB335" s="179"/>
      <c r="BC335" s="179"/>
      <c r="BD335" s="179"/>
      <c r="BE335" s="179"/>
      <c r="BF335" s="179"/>
      <c r="BG335" s="179"/>
      <c r="BH335" s="179"/>
      <c r="BI335" s="179"/>
      <c r="BJ335" s="179"/>
      <c r="BK335" s="179"/>
      <c r="BL335" s="179"/>
      <c r="BM335" s="179"/>
      <c r="BN335" s="179"/>
      <c r="BO335" s="179"/>
      <c r="BP335" s="179"/>
      <c r="BQ335" s="179"/>
      <c r="BR335" s="179"/>
      <c r="BS335" s="179"/>
      <c r="BU335" s="135"/>
    </row>
    <row r="336" spans="1:73" s="132" customFormat="1" ht="34.5" customHeight="1">
      <c r="A336" s="139" t="s">
        <v>308</v>
      </c>
      <c r="B336" s="1"/>
      <c r="C336" s="313"/>
      <c r="D336" s="385" t="s">
        <v>309</v>
      </c>
      <c r="E336" s="387" t="s">
        <v>310</v>
      </c>
      <c r="F336" s="388"/>
      <c r="G336" s="388"/>
      <c r="H336" s="389"/>
      <c r="I336" s="371"/>
      <c r="J336" s="82">
        <f t="shared" si="49"/>
        <v>30</v>
      </c>
      <c r="K336" s="55" t="str">
        <f t="shared" si="50"/>
        <v/>
      </c>
      <c r="L336" s="83">
        <v>0</v>
      </c>
      <c r="M336" s="179">
        <v>30</v>
      </c>
      <c r="N336" s="179"/>
      <c r="O336" s="179"/>
      <c r="P336" s="179"/>
      <c r="Q336" s="179"/>
      <c r="R336" s="179"/>
      <c r="S336" s="179"/>
      <c r="T336" s="179"/>
      <c r="U336" s="179"/>
      <c r="V336" s="179"/>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79"/>
      <c r="AT336" s="179"/>
      <c r="AU336" s="179"/>
      <c r="AV336" s="179"/>
      <c r="AW336" s="179"/>
      <c r="AX336" s="179"/>
      <c r="AY336" s="179"/>
      <c r="AZ336" s="179"/>
      <c r="BA336" s="179"/>
      <c r="BB336" s="179"/>
      <c r="BC336" s="179"/>
      <c r="BD336" s="179"/>
      <c r="BE336" s="179"/>
      <c r="BF336" s="179"/>
      <c r="BG336" s="179"/>
      <c r="BH336" s="179"/>
      <c r="BI336" s="179"/>
      <c r="BJ336" s="179"/>
      <c r="BK336" s="179"/>
      <c r="BL336" s="179"/>
      <c r="BM336" s="179"/>
      <c r="BN336" s="179"/>
      <c r="BO336" s="179"/>
      <c r="BP336" s="179"/>
      <c r="BQ336" s="179"/>
      <c r="BR336" s="179"/>
      <c r="BS336" s="179"/>
      <c r="BU336" s="135"/>
    </row>
    <row r="337" spans="1:73" s="132" customFormat="1" ht="34.5" customHeight="1">
      <c r="A337" s="139" t="s">
        <v>311</v>
      </c>
      <c r="B337" s="1"/>
      <c r="C337" s="313"/>
      <c r="D337" s="313"/>
      <c r="E337" s="314" t="s">
        <v>312</v>
      </c>
      <c r="F337" s="315"/>
      <c r="G337" s="315"/>
      <c r="H337" s="316"/>
      <c r="I337" s="371"/>
      <c r="J337" s="82">
        <f t="shared" si="49"/>
        <v>234</v>
      </c>
      <c r="K337" s="55" t="str">
        <f t="shared" si="50"/>
        <v/>
      </c>
      <c r="L337" s="83">
        <v>234</v>
      </c>
      <c r="M337" s="179">
        <v>0</v>
      </c>
      <c r="N337" s="179"/>
      <c r="O337" s="179"/>
      <c r="P337" s="179"/>
      <c r="Q337" s="179"/>
      <c r="R337" s="179"/>
      <c r="S337" s="179"/>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c r="BF337" s="179"/>
      <c r="BG337" s="179"/>
      <c r="BH337" s="179"/>
      <c r="BI337" s="179"/>
      <c r="BJ337" s="179"/>
      <c r="BK337" s="179"/>
      <c r="BL337" s="179"/>
      <c r="BM337" s="179"/>
      <c r="BN337" s="179"/>
      <c r="BO337" s="179"/>
      <c r="BP337" s="179"/>
      <c r="BQ337" s="179"/>
      <c r="BR337" s="179"/>
      <c r="BS337" s="179"/>
      <c r="BU337" s="135"/>
    </row>
    <row r="338" spans="1:73" s="132" customFormat="1" ht="34.5" customHeight="1">
      <c r="A338" s="139" t="s">
        <v>313</v>
      </c>
      <c r="B338" s="1"/>
      <c r="C338" s="313"/>
      <c r="D338" s="313"/>
      <c r="E338" s="314" t="s">
        <v>314</v>
      </c>
      <c r="F338" s="315"/>
      <c r="G338" s="315"/>
      <c r="H338" s="316"/>
      <c r="I338" s="371"/>
      <c r="J338" s="82">
        <f t="shared" si="49"/>
        <v>8</v>
      </c>
      <c r="K338" s="55" t="str">
        <f t="shared" si="50"/>
        <v/>
      </c>
      <c r="L338" s="83">
        <v>8</v>
      </c>
      <c r="M338" s="179">
        <v>0</v>
      </c>
      <c r="N338" s="179"/>
      <c r="O338" s="179"/>
      <c r="P338" s="179"/>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79"/>
      <c r="AY338" s="179"/>
      <c r="AZ338" s="179"/>
      <c r="BA338" s="179"/>
      <c r="BB338" s="179"/>
      <c r="BC338" s="179"/>
      <c r="BD338" s="179"/>
      <c r="BE338" s="179"/>
      <c r="BF338" s="179"/>
      <c r="BG338" s="179"/>
      <c r="BH338" s="179"/>
      <c r="BI338" s="179"/>
      <c r="BJ338" s="179"/>
      <c r="BK338" s="179"/>
      <c r="BL338" s="179"/>
      <c r="BM338" s="179"/>
      <c r="BN338" s="179"/>
      <c r="BO338" s="179"/>
      <c r="BP338" s="179"/>
      <c r="BQ338" s="179"/>
      <c r="BR338" s="179"/>
      <c r="BS338" s="179"/>
      <c r="BU338" s="135"/>
    </row>
    <row r="339" spans="1:73" s="132" customFormat="1" ht="34.5" customHeight="1">
      <c r="A339" s="139" t="s">
        <v>315</v>
      </c>
      <c r="B339" s="1"/>
      <c r="C339" s="313"/>
      <c r="D339" s="313"/>
      <c r="E339" s="314" t="s">
        <v>316</v>
      </c>
      <c r="F339" s="315"/>
      <c r="G339" s="315"/>
      <c r="H339" s="316"/>
      <c r="I339" s="371"/>
      <c r="J339" s="82">
        <f t="shared" si="49"/>
        <v>4</v>
      </c>
      <c r="K339" s="55" t="str">
        <f t="shared" si="50"/>
        <v/>
      </c>
      <c r="L339" s="83">
        <v>4</v>
      </c>
      <c r="M339" s="179">
        <v>0</v>
      </c>
      <c r="N339" s="179"/>
      <c r="O339" s="179"/>
      <c r="P339" s="179"/>
      <c r="Q339" s="179"/>
      <c r="R339" s="179"/>
      <c r="S339" s="179"/>
      <c r="T339" s="179"/>
      <c r="U339" s="179"/>
      <c r="V339" s="179"/>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79"/>
      <c r="AT339" s="179"/>
      <c r="AU339" s="179"/>
      <c r="AV339" s="179"/>
      <c r="AW339" s="179"/>
      <c r="AX339" s="179"/>
      <c r="AY339" s="179"/>
      <c r="AZ339" s="179"/>
      <c r="BA339" s="179"/>
      <c r="BB339" s="179"/>
      <c r="BC339" s="179"/>
      <c r="BD339" s="179"/>
      <c r="BE339" s="179"/>
      <c r="BF339" s="179"/>
      <c r="BG339" s="179"/>
      <c r="BH339" s="179"/>
      <c r="BI339" s="179"/>
      <c r="BJ339" s="179"/>
      <c r="BK339" s="179"/>
      <c r="BL339" s="179"/>
      <c r="BM339" s="179"/>
      <c r="BN339" s="179"/>
      <c r="BO339" s="179"/>
      <c r="BP339" s="179"/>
      <c r="BQ339" s="179"/>
      <c r="BR339" s="179"/>
      <c r="BS339" s="179"/>
      <c r="BU339" s="135"/>
    </row>
    <row r="340" spans="1:73" s="132" customFormat="1" ht="34.5" customHeight="1">
      <c r="A340" s="139" t="s">
        <v>317</v>
      </c>
      <c r="B340" s="1"/>
      <c r="C340" s="313"/>
      <c r="D340" s="313"/>
      <c r="E340" s="314" t="s">
        <v>318</v>
      </c>
      <c r="F340" s="315"/>
      <c r="G340" s="315"/>
      <c r="H340" s="316"/>
      <c r="I340" s="371"/>
      <c r="J340" s="82">
        <f t="shared" si="49"/>
        <v>0</v>
      </c>
      <c r="K340" s="55" t="str">
        <f t="shared" si="50"/>
        <v/>
      </c>
      <c r="L340" s="83">
        <v>0</v>
      </c>
      <c r="M340" s="179">
        <v>0</v>
      </c>
      <c r="N340" s="179"/>
      <c r="O340" s="179"/>
      <c r="P340" s="179"/>
      <c r="Q340" s="179"/>
      <c r="R340" s="179"/>
      <c r="S340" s="179"/>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c r="BF340" s="179"/>
      <c r="BG340" s="179"/>
      <c r="BH340" s="179"/>
      <c r="BI340" s="179"/>
      <c r="BJ340" s="179"/>
      <c r="BK340" s="179"/>
      <c r="BL340" s="179"/>
      <c r="BM340" s="179"/>
      <c r="BN340" s="179"/>
      <c r="BO340" s="179"/>
      <c r="BP340" s="179"/>
      <c r="BQ340" s="179"/>
      <c r="BR340" s="179"/>
      <c r="BS340" s="179"/>
      <c r="BU340" s="135"/>
    </row>
    <row r="341" spans="1:73" s="132" customFormat="1" ht="34.5" customHeight="1">
      <c r="A341" s="139" t="s">
        <v>319</v>
      </c>
      <c r="B341" s="1"/>
      <c r="C341" s="313"/>
      <c r="D341" s="313"/>
      <c r="E341" s="301" t="s">
        <v>320</v>
      </c>
      <c r="F341" s="302"/>
      <c r="G341" s="302"/>
      <c r="H341" s="303"/>
      <c r="I341" s="371"/>
      <c r="J341" s="82">
        <f t="shared" si="49"/>
        <v>0</v>
      </c>
      <c r="K341" s="55" t="str">
        <f t="shared" si="50"/>
        <v/>
      </c>
      <c r="L341" s="83">
        <v>0</v>
      </c>
      <c r="M341" s="179">
        <v>0</v>
      </c>
      <c r="N341" s="179"/>
      <c r="O341" s="179"/>
      <c r="P341" s="179"/>
      <c r="Q341" s="179"/>
      <c r="R341" s="179"/>
      <c r="S341" s="179"/>
      <c r="T341" s="179"/>
      <c r="U341" s="179"/>
      <c r="V341" s="179"/>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79"/>
      <c r="AT341" s="179"/>
      <c r="AU341" s="179"/>
      <c r="AV341" s="179"/>
      <c r="AW341" s="179"/>
      <c r="AX341" s="179"/>
      <c r="AY341" s="179"/>
      <c r="AZ341" s="179"/>
      <c r="BA341" s="179"/>
      <c r="BB341" s="179"/>
      <c r="BC341" s="179"/>
      <c r="BD341" s="179"/>
      <c r="BE341" s="179"/>
      <c r="BF341" s="179"/>
      <c r="BG341" s="179"/>
      <c r="BH341" s="179"/>
      <c r="BI341" s="179"/>
      <c r="BJ341" s="179"/>
      <c r="BK341" s="179"/>
      <c r="BL341" s="179"/>
      <c r="BM341" s="179"/>
      <c r="BN341" s="179"/>
      <c r="BO341" s="179"/>
      <c r="BP341" s="179"/>
      <c r="BQ341" s="179"/>
      <c r="BR341" s="179"/>
      <c r="BS341" s="179"/>
      <c r="BU341" s="135"/>
    </row>
    <row r="342" spans="1:73" s="132" customFormat="1" ht="34.5" customHeight="1">
      <c r="A342" s="139" t="s">
        <v>321</v>
      </c>
      <c r="B342" s="1"/>
      <c r="C342" s="313"/>
      <c r="D342" s="313"/>
      <c r="E342" s="314" t="s">
        <v>322</v>
      </c>
      <c r="F342" s="315"/>
      <c r="G342" s="315"/>
      <c r="H342" s="316"/>
      <c r="I342" s="371"/>
      <c r="J342" s="82">
        <f t="shared" si="49"/>
        <v>17</v>
      </c>
      <c r="K342" s="55" t="str">
        <f t="shared" si="50"/>
        <v/>
      </c>
      <c r="L342" s="83">
        <v>17</v>
      </c>
      <c r="M342" s="179">
        <v>0</v>
      </c>
      <c r="N342" s="179"/>
      <c r="O342" s="179"/>
      <c r="P342" s="179"/>
      <c r="Q342" s="179"/>
      <c r="R342" s="179"/>
      <c r="S342" s="179"/>
      <c r="T342" s="179"/>
      <c r="U342" s="179"/>
      <c r="V342" s="179"/>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79"/>
      <c r="AT342" s="179"/>
      <c r="AU342" s="179"/>
      <c r="AV342" s="179"/>
      <c r="AW342" s="179"/>
      <c r="AX342" s="179"/>
      <c r="AY342" s="179"/>
      <c r="AZ342" s="179"/>
      <c r="BA342" s="179"/>
      <c r="BB342" s="179"/>
      <c r="BC342" s="179"/>
      <c r="BD342" s="179"/>
      <c r="BE342" s="179"/>
      <c r="BF342" s="179"/>
      <c r="BG342" s="179"/>
      <c r="BH342" s="179"/>
      <c r="BI342" s="179"/>
      <c r="BJ342" s="179"/>
      <c r="BK342" s="179"/>
      <c r="BL342" s="179"/>
      <c r="BM342" s="179"/>
      <c r="BN342" s="179"/>
      <c r="BO342" s="179"/>
      <c r="BP342" s="179"/>
      <c r="BQ342" s="179"/>
      <c r="BR342" s="179"/>
      <c r="BS342" s="179"/>
      <c r="BU342" s="135"/>
    </row>
    <row r="343" spans="1:73" s="132" customFormat="1" ht="34.5" customHeight="1">
      <c r="A343" s="139" t="s">
        <v>323</v>
      </c>
      <c r="B343" s="1"/>
      <c r="C343" s="313"/>
      <c r="D343" s="313"/>
      <c r="E343" s="314" t="s">
        <v>324</v>
      </c>
      <c r="F343" s="315"/>
      <c r="G343" s="315"/>
      <c r="H343" s="316"/>
      <c r="I343" s="371"/>
      <c r="J343" s="82">
        <f t="shared" si="49"/>
        <v>31</v>
      </c>
      <c r="K343" s="55" t="str">
        <f t="shared" si="50"/>
        <v/>
      </c>
      <c r="L343" s="83">
        <v>31</v>
      </c>
      <c r="M343" s="179">
        <v>0</v>
      </c>
      <c r="N343" s="179"/>
      <c r="O343" s="179"/>
      <c r="P343" s="179"/>
      <c r="Q343" s="179"/>
      <c r="R343" s="179"/>
      <c r="S343" s="179"/>
      <c r="T343" s="179"/>
      <c r="U343" s="179"/>
      <c r="V343" s="179"/>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79"/>
      <c r="AT343" s="179"/>
      <c r="AU343" s="179"/>
      <c r="AV343" s="179"/>
      <c r="AW343" s="179"/>
      <c r="AX343" s="179"/>
      <c r="AY343" s="179"/>
      <c r="AZ343" s="179"/>
      <c r="BA343" s="179"/>
      <c r="BB343" s="179"/>
      <c r="BC343" s="179"/>
      <c r="BD343" s="179"/>
      <c r="BE343" s="179"/>
      <c r="BF343" s="179"/>
      <c r="BG343" s="179"/>
      <c r="BH343" s="179"/>
      <c r="BI343" s="179"/>
      <c r="BJ343" s="179"/>
      <c r="BK343" s="179"/>
      <c r="BL343" s="179"/>
      <c r="BM343" s="179"/>
      <c r="BN343" s="179"/>
      <c r="BO343" s="179"/>
      <c r="BP343" s="179"/>
      <c r="BQ343" s="179"/>
      <c r="BR343" s="179"/>
      <c r="BS343" s="179"/>
      <c r="BU343" s="135"/>
    </row>
    <row r="344" spans="1:73" s="132" customFormat="1" ht="34.5" customHeight="1">
      <c r="A344" s="139" t="s">
        <v>325</v>
      </c>
      <c r="B344" s="1"/>
      <c r="C344" s="313"/>
      <c r="D344" s="313"/>
      <c r="E344" s="314" t="s">
        <v>190</v>
      </c>
      <c r="F344" s="315"/>
      <c r="G344" s="315"/>
      <c r="H344" s="316"/>
      <c r="I344" s="372"/>
      <c r="J344" s="82">
        <f t="shared" si="49"/>
        <v>0</v>
      </c>
      <c r="K344" s="55" t="str">
        <f t="shared" si="50"/>
        <v/>
      </c>
      <c r="L344" s="83">
        <v>0</v>
      </c>
      <c r="M344" s="179">
        <v>0</v>
      </c>
      <c r="N344" s="179"/>
      <c r="O344" s="179"/>
      <c r="P344" s="179"/>
      <c r="Q344" s="179"/>
      <c r="R344" s="179"/>
      <c r="S344" s="179"/>
      <c r="T344" s="179"/>
      <c r="U344" s="179"/>
      <c r="V344" s="179"/>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79"/>
      <c r="AT344" s="179"/>
      <c r="AU344" s="179"/>
      <c r="AV344" s="179"/>
      <c r="AW344" s="179"/>
      <c r="AX344" s="179"/>
      <c r="AY344" s="179"/>
      <c r="AZ344" s="179"/>
      <c r="BA344" s="179"/>
      <c r="BB344" s="179"/>
      <c r="BC344" s="179"/>
      <c r="BD344" s="179"/>
      <c r="BE344" s="179"/>
      <c r="BF344" s="179"/>
      <c r="BG344" s="179"/>
      <c r="BH344" s="179"/>
      <c r="BI344" s="179"/>
      <c r="BJ344" s="179"/>
      <c r="BK344" s="179"/>
      <c r="BL344" s="179"/>
      <c r="BM344" s="179"/>
      <c r="BN344" s="179"/>
      <c r="BO344" s="179"/>
      <c r="BP344" s="179"/>
      <c r="BQ344" s="179"/>
      <c r="BR344" s="179"/>
      <c r="BS344" s="179"/>
      <c r="BU344" s="135"/>
    </row>
    <row r="345" spans="1:73" s="132" customFormat="1">
      <c r="B345" s="12"/>
      <c r="C345" s="12"/>
      <c r="D345" s="12"/>
      <c r="E345" s="12"/>
      <c r="F345" s="12"/>
      <c r="G345" s="12"/>
      <c r="H345" s="8"/>
      <c r="I345" s="8"/>
      <c r="J345" s="59"/>
      <c r="K345" s="60"/>
      <c r="L345" s="60"/>
      <c r="M345" s="60"/>
      <c r="N345" s="221"/>
      <c r="BU345" s="135"/>
    </row>
    <row r="346" spans="1:73" s="132" customFormat="1">
      <c r="B346" s="56"/>
      <c r="C346" s="25"/>
      <c r="D346" s="25"/>
      <c r="E346" s="25"/>
      <c r="F346" s="25"/>
      <c r="G346" s="25"/>
      <c r="H346" s="26"/>
      <c r="I346" s="26"/>
      <c r="J346" s="59"/>
      <c r="K346" s="60"/>
      <c r="L346" s="60"/>
      <c r="M346" s="60"/>
      <c r="N346" s="221"/>
      <c r="BU346" s="135"/>
    </row>
    <row r="347" spans="1:73" s="132" customFormat="1">
      <c r="B347" s="1"/>
      <c r="C347" s="105"/>
      <c r="D347" s="104"/>
      <c r="E347" s="2"/>
      <c r="F347" s="2"/>
      <c r="G347" s="2"/>
      <c r="H347" s="3"/>
      <c r="I347" s="3"/>
      <c r="J347" s="6"/>
      <c r="K347" s="5"/>
      <c r="L347" s="5"/>
      <c r="M347" s="5"/>
      <c r="N347" s="223"/>
      <c r="BU347" s="135"/>
    </row>
    <row r="348" spans="1:73" s="132" customFormat="1">
      <c r="B348" s="12" t="s">
        <v>326</v>
      </c>
      <c r="C348" s="13"/>
      <c r="D348" s="13"/>
      <c r="E348" s="13"/>
      <c r="F348" s="13"/>
      <c r="G348" s="13"/>
      <c r="H348" s="8"/>
      <c r="I348" s="8"/>
      <c r="J348" s="6"/>
      <c r="K348" s="5"/>
      <c r="L348" s="5"/>
      <c r="M348" s="5"/>
      <c r="N348" s="223"/>
      <c r="BU348" s="135"/>
    </row>
    <row r="349" spans="1:73">
      <c r="B349" s="12"/>
      <c r="C349" s="12"/>
      <c r="D349" s="12"/>
      <c r="E349" s="12"/>
      <c r="F349" s="12"/>
      <c r="G349" s="12"/>
      <c r="H349" s="8"/>
      <c r="I349" s="8"/>
      <c r="L349" s="130"/>
      <c r="M349" s="130"/>
      <c r="N349" s="211"/>
      <c r="O349" s="209"/>
      <c r="P349" s="209"/>
      <c r="Q349" s="209"/>
      <c r="R349" s="209"/>
      <c r="S349" s="209"/>
    </row>
    <row r="350" spans="1:73" ht="51" customHeight="1">
      <c r="A350" s="154"/>
      <c r="B350" s="12"/>
      <c r="J350" s="52" t="s">
        <v>76</v>
      </c>
      <c r="K350" s="106"/>
      <c r="L350" s="261" t="str">
        <f>IF(ISBLANK(L$9),"",L$9)</f>
        <v>一般病棟</v>
      </c>
      <c r="M350" s="262" t="str">
        <f t="shared" ref="M350:BS350" si="51">IF(ISBLANK(M$9),"",M$9)</f>
        <v>療養病棟</v>
      </c>
      <c r="N350" s="261" t="str">
        <f t="shared" si="51"/>
        <v/>
      </c>
      <c r="O350" s="261" t="str">
        <f t="shared" si="51"/>
        <v/>
      </c>
      <c r="P350" s="261" t="str">
        <f t="shared" si="51"/>
        <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5" t="s">
        <v>123</v>
      </c>
      <c r="C351" s="25"/>
      <c r="I351" s="46" t="s">
        <v>77</v>
      </c>
      <c r="J351" s="47"/>
      <c r="K351" s="54"/>
      <c r="L351" s="271" t="str">
        <f>IF(ISBLANK(L$95),"",L$95)</f>
        <v>慢性期</v>
      </c>
      <c r="M351" s="262" t="str">
        <f t="shared" ref="M351:BS351" si="52">IF(ISBLANK(M$95),"",M$95)</f>
        <v>休棟中（今後再開する予定）</v>
      </c>
      <c r="N351" s="271" t="str">
        <f t="shared" si="52"/>
        <v/>
      </c>
      <c r="O351" s="271" t="str">
        <f t="shared" si="52"/>
        <v/>
      </c>
      <c r="P351" s="271" t="str">
        <f t="shared" si="52"/>
        <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2" customFormat="1" ht="34.5" customHeight="1">
      <c r="A352" s="139" t="s">
        <v>327</v>
      </c>
      <c r="B352" s="1"/>
      <c r="C352" s="317" t="s">
        <v>328</v>
      </c>
      <c r="D352" s="318"/>
      <c r="E352" s="318"/>
      <c r="F352" s="318"/>
      <c r="G352" s="318"/>
      <c r="H352" s="319"/>
      <c r="I352" s="338" t="s">
        <v>329</v>
      </c>
      <c r="J352" s="111">
        <f>IF(SUM(L352:BS352)=0,IF(COUNTIF(L352:BS352,"未確認")&gt;0,"未確認",IF(COUNTIF(L352:BS352,"~*")&gt;0,"*",SUM(L352:BS352))),SUM(L352:BS352))</f>
        <v>294</v>
      </c>
      <c r="K352" s="112" t="str">
        <f>IF(OR(COUNTIF(L352:BS352,"未確認")&gt;0,COUNTIF(L352:BS352,"~*")&gt;0),"※","")</f>
        <v/>
      </c>
      <c r="L352" s="83">
        <v>294</v>
      </c>
      <c r="M352" s="179">
        <v>0</v>
      </c>
      <c r="N352" s="227"/>
      <c r="O352" s="227"/>
      <c r="P352" s="227"/>
      <c r="Q352" s="227"/>
      <c r="R352" s="227"/>
      <c r="S352" s="227"/>
      <c r="T352" s="227"/>
      <c r="U352" s="227"/>
      <c r="V352" s="227"/>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c r="AS352" s="227"/>
      <c r="AT352" s="227"/>
      <c r="AU352" s="227"/>
      <c r="AV352" s="227"/>
      <c r="AW352" s="227"/>
      <c r="AX352" s="227"/>
      <c r="AY352" s="227"/>
      <c r="AZ352" s="227"/>
      <c r="BA352" s="227"/>
      <c r="BB352" s="227"/>
      <c r="BC352" s="227"/>
      <c r="BD352" s="227"/>
      <c r="BE352" s="227"/>
      <c r="BF352" s="227"/>
      <c r="BG352" s="227"/>
      <c r="BH352" s="227"/>
      <c r="BI352" s="227"/>
      <c r="BJ352" s="227"/>
      <c r="BK352" s="227"/>
      <c r="BL352" s="227"/>
      <c r="BM352" s="227"/>
      <c r="BN352" s="227"/>
      <c r="BO352" s="227"/>
      <c r="BP352" s="227"/>
      <c r="BQ352" s="227"/>
      <c r="BR352" s="227"/>
      <c r="BS352" s="227"/>
      <c r="BU352" s="135"/>
    </row>
    <row r="353" spans="1:73" s="132" customFormat="1" ht="34.5" customHeight="1">
      <c r="A353" s="138" t="s">
        <v>330</v>
      </c>
      <c r="B353" s="1"/>
      <c r="C353" s="107"/>
      <c r="D353" s="108"/>
      <c r="E353" s="307" t="s">
        <v>331</v>
      </c>
      <c r="F353" s="308"/>
      <c r="G353" s="308"/>
      <c r="H353" s="309"/>
      <c r="I353" s="371"/>
      <c r="J353" s="111">
        <f>IF(SUM(L353:BS353)=0,IF(COUNTIF(L353:BS353,"未確認")&gt;0,"未確認",IF(COUNTIF(L353:BS353,"~*")&gt;0,"*",SUM(L353:BS353))),SUM(L353:BS353))</f>
        <v>294</v>
      </c>
      <c r="K353" s="112" t="str">
        <f>IF(OR(COUNTIF(L353:BS353,"未確認")&gt;0,COUNTIF(L353:BS353,"~*")&gt;0),"※","")</f>
        <v/>
      </c>
      <c r="L353" s="83">
        <v>294</v>
      </c>
      <c r="M353" s="179">
        <v>0</v>
      </c>
      <c r="N353" s="227"/>
      <c r="O353" s="227"/>
      <c r="P353" s="227"/>
      <c r="Q353" s="227"/>
      <c r="R353" s="227"/>
      <c r="S353" s="227"/>
      <c r="T353" s="227"/>
      <c r="U353" s="227"/>
      <c r="V353" s="227"/>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c r="AS353" s="227"/>
      <c r="AT353" s="227"/>
      <c r="AU353" s="227"/>
      <c r="AV353" s="227"/>
      <c r="AW353" s="227"/>
      <c r="AX353" s="227"/>
      <c r="AY353" s="227"/>
      <c r="AZ353" s="227"/>
      <c r="BA353" s="227"/>
      <c r="BB353" s="227"/>
      <c r="BC353" s="227"/>
      <c r="BD353" s="227"/>
      <c r="BE353" s="227"/>
      <c r="BF353" s="227"/>
      <c r="BG353" s="227"/>
      <c r="BH353" s="227"/>
      <c r="BI353" s="227"/>
      <c r="BJ353" s="227"/>
      <c r="BK353" s="227"/>
      <c r="BL353" s="227"/>
      <c r="BM353" s="227"/>
      <c r="BN353" s="227"/>
      <c r="BO353" s="227"/>
      <c r="BP353" s="227"/>
      <c r="BQ353" s="227"/>
      <c r="BR353" s="227"/>
      <c r="BS353" s="227"/>
      <c r="BU353" s="135"/>
    </row>
    <row r="354" spans="1:73" s="132" customFormat="1" ht="34.5" customHeight="1">
      <c r="A354" s="138" t="s">
        <v>332</v>
      </c>
      <c r="B354" s="1"/>
      <c r="C354" s="107"/>
      <c r="D354" s="108"/>
      <c r="E354" s="307" t="s">
        <v>333</v>
      </c>
      <c r="F354" s="308"/>
      <c r="G354" s="308"/>
      <c r="H354" s="309"/>
      <c r="I354" s="371"/>
      <c r="J354" s="111">
        <f>IF(SUM(L354:BS354)=0,IF(COUNTIF(L354:BS354,"未確認")&gt;0,"未確認",IF(COUNTIF(L354:BS354,"~*")&gt;0,"*",SUM(L354:BS354))),SUM(L354:BS354))</f>
        <v>0</v>
      </c>
      <c r="K354" s="112" t="str">
        <f>IF(OR(COUNTIF(L354:BS354,"未確認")&gt;0,COUNTIF(L354:BS354,"~*")&gt;0),"※","")</f>
        <v/>
      </c>
      <c r="L354" s="83">
        <v>0</v>
      </c>
      <c r="M354" s="179">
        <v>0</v>
      </c>
      <c r="N354" s="227"/>
      <c r="O354" s="227"/>
      <c r="P354" s="227"/>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U354" s="135"/>
    </row>
    <row r="355" spans="1:73" s="132" customFormat="1" ht="34.5" customHeight="1">
      <c r="A355" s="138" t="s">
        <v>334</v>
      </c>
      <c r="B355" s="1"/>
      <c r="C355" s="107"/>
      <c r="D355" s="108"/>
      <c r="E355" s="307" t="s">
        <v>335</v>
      </c>
      <c r="F355" s="308"/>
      <c r="G355" s="308"/>
      <c r="H355" s="309"/>
      <c r="I355" s="371"/>
      <c r="J355" s="111">
        <f>IF(SUM(L355:BS355)=0,IF(COUNTIF(L355:BS355,"未確認")&gt;0,"未確認",IF(COUNTIF(L355:BS355,"~*")&gt;0,"*",SUM(L355:BS355))),SUM(L355:BS355))</f>
        <v>0</v>
      </c>
      <c r="K355" s="112" t="str">
        <f>IF(OR(COUNTIF(L355:BS355,"未確認")&gt;0,COUNTIF(L355:BS355,"~*")&gt;0),"※","")</f>
        <v/>
      </c>
      <c r="L355" s="83">
        <v>0</v>
      </c>
      <c r="M355" s="179">
        <v>0</v>
      </c>
      <c r="N355" s="227"/>
      <c r="O355" s="227"/>
      <c r="P355" s="227"/>
      <c r="Q355" s="227"/>
      <c r="R355" s="227"/>
      <c r="S355" s="227"/>
      <c r="T355" s="227"/>
      <c r="U355" s="227"/>
      <c r="V355" s="227"/>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c r="AS355" s="227"/>
      <c r="AT355" s="227"/>
      <c r="AU355" s="227"/>
      <c r="AV355" s="227"/>
      <c r="AW355" s="227"/>
      <c r="AX355" s="227"/>
      <c r="AY355" s="227"/>
      <c r="AZ355" s="227"/>
      <c r="BA355" s="227"/>
      <c r="BB355" s="227"/>
      <c r="BC355" s="227"/>
      <c r="BD355" s="227"/>
      <c r="BE355" s="227"/>
      <c r="BF355" s="227"/>
      <c r="BG355" s="227"/>
      <c r="BH355" s="227"/>
      <c r="BI355" s="227"/>
      <c r="BJ355" s="227"/>
      <c r="BK355" s="227"/>
      <c r="BL355" s="227"/>
      <c r="BM355" s="227"/>
      <c r="BN355" s="227"/>
      <c r="BO355" s="227"/>
      <c r="BP355" s="227"/>
      <c r="BQ355" s="227"/>
      <c r="BR355" s="227"/>
      <c r="BS355" s="227"/>
      <c r="BU355" s="135"/>
    </row>
    <row r="356" spans="1:73" s="132" customFormat="1" ht="34.5" customHeight="1">
      <c r="A356" s="139" t="s">
        <v>336</v>
      </c>
      <c r="B356" s="1"/>
      <c r="C356" s="109"/>
      <c r="D356" s="110"/>
      <c r="E356" s="310" t="s">
        <v>337</v>
      </c>
      <c r="F356" s="311"/>
      <c r="G356" s="311"/>
      <c r="H356" s="312"/>
      <c r="I356" s="372"/>
      <c r="J356" s="111">
        <f>IF(SUM(L356:BS356)=0,IF(COUNTIF(L356:BS356,"未確認")&gt;0,"未確認",IF(COUNTIF(L356:BS356,"~*")&gt;0,"*",SUM(L356:BS356))),SUM(L356:BS356))</f>
        <v>0</v>
      </c>
      <c r="K356" s="112" t="str">
        <f>IF(OR(COUNTIF(L356:BS356,"未確認")&gt;0,COUNTIF(L356:BS356,"~*")&gt;0),"※","")</f>
        <v/>
      </c>
      <c r="L356" s="83">
        <v>0</v>
      </c>
      <c r="M356" s="179">
        <v>0</v>
      </c>
      <c r="N356" s="227"/>
      <c r="O356" s="227"/>
      <c r="P356" s="227"/>
      <c r="Q356" s="227"/>
      <c r="R356" s="227"/>
      <c r="S356" s="227"/>
      <c r="T356" s="227"/>
      <c r="U356" s="227"/>
      <c r="V356" s="227"/>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c r="AS356" s="227"/>
      <c r="AT356" s="227"/>
      <c r="AU356" s="227"/>
      <c r="AV356" s="227"/>
      <c r="AW356" s="227"/>
      <c r="AX356" s="227"/>
      <c r="AY356" s="227"/>
      <c r="AZ356" s="227"/>
      <c r="BA356" s="227"/>
      <c r="BB356" s="227"/>
      <c r="BC356" s="227"/>
      <c r="BD356" s="227"/>
      <c r="BE356" s="227"/>
      <c r="BF356" s="227"/>
      <c r="BG356" s="227"/>
      <c r="BH356" s="227"/>
      <c r="BI356" s="227"/>
      <c r="BJ356" s="227"/>
      <c r="BK356" s="227"/>
      <c r="BL356" s="227"/>
      <c r="BM356" s="227"/>
      <c r="BN356" s="227"/>
      <c r="BO356" s="227"/>
      <c r="BP356" s="227"/>
      <c r="BQ356" s="227"/>
      <c r="BR356" s="227"/>
      <c r="BS356" s="227"/>
      <c r="BU356" s="135"/>
    </row>
    <row r="357" spans="1:73" s="132" customFormat="1">
      <c r="B357" s="12"/>
      <c r="C357" s="131"/>
      <c r="D357" s="12"/>
      <c r="E357" s="2"/>
      <c r="F357" s="2"/>
      <c r="G357" s="2"/>
      <c r="H357" s="2"/>
      <c r="I357" s="8"/>
      <c r="J357" s="59"/>
      <c r="K357" s="60"/>
      <c r="L357" s="60"/>
      <c r="M357" s="60"/>
      <c r="N357" s="221"/>
      <c r="BU357" s="135"/>
    </row>
    <row r="358" spans="1:73" s="132" customFormat="1">
      <c r="B358" s="56"/>
      <c r="C358" s="25"/>
      <c r="D358" s="25"/>
      <c r="E358" s="25"/>
      <c r="F358" s="25"/>
      <c r="G358" s="25"/>
      <c r="H358" s="26"/>
      <c r="I358" s="26"/>
      <c r="J358" s="59"/>
      <c r="K358" s="60"/>
      <c r="L358" s="60"/>
      <c r="M358" s="60"/>
      <c r="N358" s="221"/>
      <c r="BU358" s="135"/>
    </row>
    <row r="359" spans="1:73" s="132" customFormat="1">
      <c r="B359" s="1"/>
      <c r="C359" s="113"/>
      <c r="D359" s="2"/>
      <c r="E359" s="2"/>
      <c r="F359" s="2"/>
      <c r="G359" s="2"/>
      <c r="H359" s="114"/>
      <c r="I359" s="114"/>
      <c r="J359" s="6"/>
      <c r="K359" s="5"/>
      <c r="L359" s="5"/>
      <c r="M359" s="5"/>
      <c r="N359" s="223"/>
      <c r="BU359" s="135"/>
    </row>
    <row r="360" spans="1:73" s="132" customFormat="1">
      <c r="B360" s="12" t="s">
        <v>338</v>
      </c>
      <c r="C360" s="13"/>
      <c r="D360" s="13"/>
      <c r="E360" s="13"/>
      <c r="F360" s="13"/>
      <c r="G360" s="13"/>
      <c r="H360" s="8"/>
      <c r="I360" s="8"/>
      <c r="J360" s="6"/>
      <c r="K360" s="5"/>
      <c r="L360" s="5"/>
      <c r="M360" s="5"/>
      <c r="N360" s="223"/>
      <c r="BU360" s="135"/>
    </row>
    <row r="361" spans="1:73" s="132" customFormat="1">
      <c r="B361" s="1" t="s">
        <v>339</v>
      </c>
      <c r="C361" s="2"/>
      <c r="D361" s="2"/>
      <c r="E361" s="2"/>
      <c r="F361" s="2"/>
      <c r="G361" s="2"/>
      <c r="H361" s="3"/>
      <c r="I361" s="3"/>
      <c r="J361" s="6"/>
      <c r="K361" s="5"/>
      <c r="L361" s="5"/>
      <c r="M361" s="5"/>
      <c r="N361" s="223"/>
      <c r="BU361" s="135"/>
    </row>
    <row r="362" spans="1:73">
      <c r="B362" s="12"/>
      <c r="C362" s="12"/>
      <c r="D362" s="12"/>
      <c r="E362" s="12"/>
      <c r="F362" s="12"/>
      <c r="G362" s="12"/>
      <c r="H362" s="8"/>
      <c r="I362" s="8"/>
      <c r="L362" s="130"/>
      <c r="M362" s="130"/>
      <c r="N362" s="211"/>
      <c r="O362" s="209"/>
      <c r="P362" s="209"/>
      <c r="Q362" s="209"/>
      <c r="R362" s="209"/>
      <c r="S362" s="209"/>
    </row>
    <row r="363" spans="1:73" ht="51" customHeight="1">
      <c r="B363" s="12"/>
      <c r="J363" s="52" t="s">
        <v>76</v>
      </c>
      <c r="K363" s="106"/>
      <c r="L363" s="261" t="str">
        <f>IF(ISBLANK(L$9),"",L$9)</f>
        <v>一般病棟</v>
      </c>
      <c r="M363" s="262" t="str">
        <f t="shared" ref="M363:AM363" si="53">IF(ISBLANK(M$9),"",M$9)</f>
        <v>療養病棟</v>
      </c>
      <c r="N363" s="262" t="str">
        <f t="shared" si="53"/>
        <v/>
      </c>
      <c r="O363" s="261" t="str">
        <f t="shared" si="53"/>
        <v/>
      </c>
      <c r="P363" s="261" t="str">
        <f t="shared" si="53"/>
        <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77</v>
      </c>
      <c r="J364" s="47"/>
      <c r="K364" s="54"/>
      <c r="L364" s="271" t="str">
        <f>IF(ISBLANK(L$95),"",L$95)</f>
        <v>慢性期</v>
      </c>
      <c r="M364" s="262" t="str">
        <f t="shared" ref="M364:AM364" si="55">IF(ISBLANK(M$95),"",M$95)</f>
        <v>休棟中（今後再開する予定）</v>
      </c>
      <c r="N364" s="262" t="str">
        <f t="shared" si="55"/>
        <v/>
      </c>
      <c r="O364" s="271" t="str">
        <f t="shared" si="55"/>
        <v/>
      </c>
      <c r="P364" s="271" t="str">
        <f t="shared" si="55"/>
        <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2" customFormat="1" ht="34.5" customHeight="1">
      <c r="A365" s="139" t="s">
        <v>340</v>
      </c>
      <c r="B365" s="1"/>
      <c r="C365" s="320" t="s">
        <v>341</v>
      </c>
      <c r="D365" s="321"/>
      <c r="E365" s="321"/>
      <c r="F365" s="321"/>
      <c r="G365" s="321"/>
      <c r="H365" s="322"/>
      <c r="I365" s="338" t="s">
        <v>342</v>
      </c>
      <c r="J365" s="111">
        <v>0</v>
      </c>
      <c r="K365" s="239" t="str">
        <f t="shared" ref="K365:K370" si="57">IF(OR(COUNTIF(J365,"未確認")&gt;0,COUNTIF(J365,"~*")&gt;0),"※","")</f>
        <v/>
      </c>
      <c r="L365" s="149"/>
      <c r="M365" s="182"/>
      <c r="N365" s="182"/>
      <c r="O365" s="23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5"/>
    </row>
    <row r="366" spans="1:73" s="132" customFormat="1" ht="34.5" customHeight="1">
      <c r="A366" s="139" t="s">
        <v>343</v>
      </c>
      <c r="B366" s="1"/>
      <c r="C366" s="107"/>
      <c r="D366" s="115"/>
      <c r="E366" s="314" t="s">
        <v>344</v>
      </c>
      <c r="F366" s="315"/>
      <c r="G366" s="315"/>
      <c r="H366" s="316"/>
      <c r="I366" s="339"/>
      <c r="J366" s="111">
        <v>0</v>
      </c>
      <c r="K366" s="239" t="str">
        <f t="shared" si="57"/>
        <v/>
      </c>
      <c r="L366" s="150"/>
      <c r="M366" s="182"/>
      <c r="N366" s="182"/>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5"/>
    </row>
    <row r="367" spans="1:73" s="132" customFormat="1" ht="34.5" customHeight="1">
      <c r="A367" s="139" t="s">
        <v>345</v>
      </c>
      <c r="B367" s="1"/>
      <c r="C367" s="109"/>
      <c r="D367" s="116"/>
      <c r="E367" s="314" t="s">
        <v>346</v>
      </c>
      <c r="F367" s="315"/>
      <c r="G367" s="315"/>
      <c r="H367" s="316"/>
      <c r="I367" s="339"/>
      <c r="J367" s="111">
        <v>0</v>
      </c>
      <c r="K367" s="239" t="str">
        <f t="shared" si="57"/>
        <v/>
      </c>
      <c r="L367" s="150"/>
      <c r="M367" s="182"/>
      <c r="N367" s="182"/>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5"/>
    </row>
    <row r="368" spans="1:73" s="132" customFormat="1" ht="34.5" customHeight="1">
      <c r="A368" s="139" t="s">
        <v>347</v>
      </c>
      <c r="B368" s="1"/>
      <c r="C368" s="368" t="s">
        <v>348</v>
      </c>
      <c r="D368" s="369"/>
      <c r="E368" s="369"/>
      <c r="F368" s="369"/>
      <c r="G368" s="369"/>
      <c r="H368" s="370"/>
      <c r="I368" s="339"/>
      <c r="J368" s="111">
        <v>0</v>
      </c>
      <c r="K368" s="239" t="str">
        <f t="shared" si="57"/>
        <v/>
      </c>
      <c r="L368" s="150"/>
      <c r="M368" s="182"/>
      <c r="N368" s="182"/>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5"/>
    </row>
    <row r="369" spans="1:73" s="132" customFormat="1" ht="34.5" customHeight="1">
      <c r="A369" s="139" t="s">
        <v>349</v>
      </c>
      <c r="B369" s="1"/>
      <c r="C369" s="107"/>
      <c r="D369" s="115"/>
      <c r="E369" s="314" t="s">
        <v>350</v>
      </c>
      <c r="F369" s="315"/>
      <c r="G369" s="315"/>
      <c r="H369" s="316"/>
      <c r="I369" s="339"/>
      <c r="J369" s="111">
        <v>0</v>
      </c>
      <c r="K369" s="239" t="str">
        <f t="shared" si="57"/>
        <v/>
      </c>
      <c r="L369" s="150"/>
      <c r="M369" s="182"/>
      <c r="N369" s="294"/>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5"/>
    </row>
    <row r="370" spans="1:73" s="132" customFormat="1" ht="34.5" customHeight="1">
      <c r="A370" s="139" t="s">
        <v>351</v>
      </c>
      <c r="B370" s="1"/>
      <c r="C370" s="109"/>
      <c r="D370" s="116"/>
      <c r="E370" s="314" t="s">
        <v>352</v>
      </c>
      <c r="F370" s="315"/>
      <c r="G370" s="315"/>
      <c r="H370" s="316"/>
      <c r="I370" s="340"/>
      <c r="J370" s="111">
        <v>0</v>
      </c>
      <c r="K370" s="239" t="str">
        <f t="shared" si="57"/>
        <v/>
      </c>
      <c r="L370" s="151"/>
      <c r="M370" s="292"/>
      <c r="N370" s="295"/>
      <c r="O370" s="293"/>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5"/>
    </row>
    <row r="371" spans="1:73" s="132" customFormat="1">
      <c r="B371" s="12"/>
      <c r="C371" s="12"/>
      <c r="D371" s="12"/>
      <c r="E371" s="12"/>
      <c r="F371" s="12"/>
      <c r="G371" s="12"/>
      <c r="H371" s="8"/>
      <c r="I371" s="8"/>
      <c r="J371" s="59"/>
      <c r="K371" s="60"/>
      <c r="L371" s="60"/>
      <c r="M371" s="60"/>
      <c r="N371" s="221"/>
      <c r="BU371" s="135"/>
    </row>
    <row r="372" spans="1:73" s="132" customFormat="1">
      <c r="B372" s="56"/>
      <c r="C372" s="25"/>
      <c r="D372" s="25"/>
      <c r="E372" s="25"/>
      <c r="F372" s="25"/>
      <c r="G372" s="25"/>
      <c r="H372" s="26"/>
      <c r="I372" s="26"/>
      <c r="J372" s="59"/>
      <c r="K372" s="60"/>
      <c r="L372" s="60"/>
      <c r="M372" s="60"/>
      <c r="N372" s="221"/>
      <c r="BU372" s="135"/>
    </row>
    <row r="373" spans="1:73" s="132" customFormat="1">
      <c r="B373" s="1"/>
      <c r="C373" s="1"/>
      <c r="D373" s="25"/>
      <c r="E373" s="25"/>
      <c r="F373" s="25"/>
      <c r="G373" s="25"/>
      <c r="H373" s="26"/>
      <c r="I373" s="93" t="s">
        <v>273</v>
      </c>
      <c r="J373" s="59"/>
      <c r="K373" s="60"/>
      <c r="L373" s="60"/>
      <c r="M373" s="60"/>
      <c r="N373" s="221"/>
      <c r="BU373" s="135"/>
    </row>
    <row r="374" spans="1:73" s="132" customFormat="1">
      <c r="B374" s="1"/>
      <c r="C374" s="1"/>
      <c r="D374" s="25"/>
      <c r="E374" s="25"/>
      <c r="F374" s="25"/>
      <c r="G374" s="25"/>
      <c r="H374" s="26"/>
      <c r="I374" s="26"/>
      <c r="J374" s="59"/>
      <c r="K374" s="60"/>
      <c r="L374" s="60"/>
      <c r="M374" s="60"/>
      <c r="N374" s="221"/>
      <c r="BU374" s="135"/>
    </row>
    <row r="375" spans="1:73" s="132" customFormat="1">
      <c r="B375" s="1"/>
      <c r="C375" s="1"/>
      <c r="D375" s="25"/>
      <c r="E375" s="25"/>
      <c r="F375" s="25"/>
      <c r="G375" s="25"/>
      <c r="H375" s="26"/>
      <c r="I375" s="26"/>
      <c r="J375" s="59"/>
      <c r="K375" s="60"/>
      <c r="L375" s="60"/>
      <c r="M375" s="60"/>
      <c r="N375" s="221"/>
      <c r="BU375" s="135"/>
    </row>
    <row r="376" spans="1:73" s="20" customFormat="1">
      <c r="A376" s="132"/>
      <c r="B376" s="1"/>
      <c r="C376" s="33"/>
      <c r="D376" s="12"/>
      <c r="E376" s="12"/>
      <c r="F376" s="12"/>
      <c r="G376" s="12"/>
      <c r="H376" s="8"/>
      <c r="I376" s="167"/>
      <c r="J376" s="4"/>
      <c r="K376" s="5"/>
      <c r="L376" s="14"/>
      <c r="M376" s="35"/>
      <c r="N376" s="215"/>
      <c r="O376" s="209"/>
      <c r="BU376" s="285"/>
    </row>
    <row r="377" spans="1:73" s="20" customFormat="1">
      <c r="A377" s="132"/>
      <c r="B377" s="1"/>
      <c r="C377" s="33"/>
      <c r="D377" s="12"/>
      <c r="E377" s="12"/>
      <c r="F377" s="12"/>
      <c r="G377" s="12"/>
      <c r="H377" s="8"/>
      <c r="I377" s="167"/>
      <c r="J377" s="4"/>
      <c r="K377" s="5"/>
      <c r="L377" s="14"/>
      <c r="M377" s="35"/>
      <c r="N377" s="215"/>
      <c r="O377" s="209"/>
      <c r="BU377" s="285"/>
    </row>
    <row r="378" spans="1:73" s="20" customFormat="1">
      <c r="A378" s="132"/>
      <c r="B378" s="1"/>
      <c r="C378" s="14"/>
      <c r="D378" s="14"/>
      <c r="E378" s="14"/>
      <c r="F378" s="14"/>
      <c r="G378" s="14"/>
      <c r="H378" s="33"/>
      <c r="I378" s="14"/>
      <c r="J378" s="14"/>
      <c r="K378" s="14"/>
      <c r="L378" s="14"/>
      <c r="M378" s="23"/>
      <c r="N378" s="216"/>
      <c r="O378" s="209"/>
      <c r="BU378" s="285"/>
    </row>
    <row r="379" spans="1:73" s="20" customFormat="1">
      <c r="A379" s="132"/>
      <c r="B379" s="1"/>
      <c r="C379" s="14"/>
      <c r="D379" s="14"/>
      <c r="E379" s="14"/>
      <c r="F379" s="14"/>
      <c r="G379" s="14"/>
      <c r="H379" s="33"/>
      <c r="I379" s="14"/>
      <c r="J379" s="14"/>
      <c r="K379" s="14"/>
      <c r="L379" s="14"/>
      <c r="M379" s="35"/>
      <c r="N379" s="215"/>
      <c r="O379" s="209"/>
      <c r="BU379" s="285"/>
    </row>
    <row r="380" spans="1:73" s="20" customFormat="1">
      <c r="A380" s="132"/>
      <c r="B380" s="1"/>
      <c r="C380" s="14"/>
      <c r="D380" s="14"/>
      <c r="E380" s="14"/>
      <c r="F380" s="14"/>
      <c r="G380" s="14"/>
      <c r="H380" s="33"/>
      <c r="I380" s="14"/>
      <c r="J380" s="14"/>
      <c r="K380" s="14"/>
      <c r="L380" s="14"/>
      <c r="M380" s="23"/>
      <c r="N380" s="216"/>
      <c r="O380" s="209"/>
      <c r="BU380" s="285"/>
    </row>
    <row r="381" spans="1:73" s="20" customFormat="1">
      <c r="A381" s="132"/>
      <c r="B381" s="1"/>
      <c r="C381" s="14"/>
      <c r="D381" s="14"/>
      <c r="E381" s="14"/>
      <c r="F381" s="14"/>
      <c r="G381" s="14"/>
      <c r="H381" s="33"/>
      <c r="I381" s="14"/>
      <c r="J381" s="14"/>
      <c r="K381" s="14"/>
      <c r="L381" s="14"/>
      <c r="M381" s="23"/>
      <c r="N381" s="216"/>
      <c r="O381" s="209"/>
      <c r="BU381" s="285"/>
    </row>
    <row r="382" spans="1:73" s="20" customFormat="1">
      <c r="A382" s="132"/>
      <c r="B382" s="1"/>
      <c r="C382" s="14"/>
      <c r="D382" s="14"/>
      <c r="E382" s="14"/>
      <c r="F382" s="14"/>
      <c r="G382" s="14"/>
      <c r="H382" s="33"/>
      <c r="I382" s="14"/>
      <c r="J382" s="14"/>
      <c r="K382" s="14"/>
      <c r="L382" s="6"/>
      <c r="M382" s="6"/>
      <c r="N382" s="208"/>
      <c r="O382" s="209"/>
      <c r="BU382" s="285"/>
    </row>
    <row r="383" spans="1:73" s="20" customFormat="1">
      <c r="A383" s="132"/>
      <c r="B383" s="1"/>
      <c r="C383" s="26"/>
      <c r="D383" s="26"/>
      <c r="E383" s="26"/>
      <c r="F383" s="26"/>
      <c r="G383" s="117"/>
      <c r="H383" s="26"/>
      <c r="I383" s="26"/>
      <c r="J383" s="26"/>
      <c r="K383" s="36"/>
      <c r="L383" s="26"/>
      <c r="M383" s="26"/>
      <c r="N383" s="212"/>
      <c r="O383" s="209"/>
      <c r="BU383" s="285"/>
    </row>
    <row r="384" spans="1:73" s="20" customFormat="1">
      <c r="A384" s="132"/>
      <c r="B384" s="1"/>
      <c r="C384" s="25"/>
      <c r="D384" s="2"/>
      <c r="E384" s="2"/>
      <c r="F384" s="2"/>
      <c r="G384" s="2"/>
      <c r="H384" s="3"/>
      <c r="I384" s="3"/>
      <c r="J384" s="4"/>
      <c r="K384" s="5"/>
      <c r="L384" s="6"/>
      <c r="M384" s="6"/>
      <c r="N384" s="208"/>
      <c r="O384" s="209"/>
      <c r="BU384" s="285"/>
    </row>
    <row r="385" spans="2:73" s="132" customFormat="1" ht="19">
      <c r="B385" s="101" t="s">
        <v>353</v>
      </c>
      <c r="C385" s="118"/>
      <c r="D385" s="40"/>
      <c r="E385" s="40"/>
      <c r="F385" s="40"/>
      <c r="G385" s="40"/>
      <c r="H385" s="41"/>
      <c r="I385" s="41"/>
      <c r="J385" s="43"/>
      <c r="K385" s="42"/>
      <c r="L385" s="103"/>
      <c r="M385" s="103"/>
      <c r="N385" s="230"/>
      <c r="BU385" s="135"/>
    </row>
    <row r="386" spans="2:73" s="132" customFormat="1">
      <c r="B386" s="12" t="s">
        <v>354</v>
      </c>
      <c r="C386" s="2"/>
      <c r="D386" s="2"/>
      <c r="E386" s="2"/>
      <c r="F386" s="2"/>
      <c r="G386" s="2"/>
      <c r="H386" s="3"/>
      <c r="I386" s="3"/>
      <c r="J386" s="6"/>
      <c r="K386" s="5"/>
      <c r="L386" s="5"/>
      <c r="M386" s="5"/>
      <c r="N386" s="223"/>
      <c r="O386" s="224"/>
      <c r="P386" s="224"/>
      <c r="Q386" s="224"/>
      <c r="R386" s="224"/>
      <c r="S386" s="224"/>
      <c r="T386" s="224"/>
      <c r="U386" s="224"/>
      <c r="V386" s="224"/>
      <c r="W386" s="224"/>
      <c r="X386" s="224"/>
      <c r="Y386" s="224"/>
      <c r="Z386" s="224"/>
      <c r="AA386" s="224"/>
      <c r="AB386" s="224"/>
      <c r="AC386" s="224"/>
      <c r="AD386" s="224"/>
      <c r="AE386" s="224"/>
      <c r="AF386" s="224"/>
      <c r="AG386" s="224"/>
      <c r="AH386" s="224"/>
      <c r="AI386" s="224"/>
      <c r="AJ386" s="224"/>
      <c r="AK386" s="224"/>
      <c r="AL386" s="224"/>
      <c r="AM386" s="224"/>
      <c r="AN386" s="224"/>
      <c r="AO386" s="224"/>
      <c r="AP386" s="224"/>
      <c r="AQ386" s="224"/>
      <c r="AR386" s="224"/>
      <c r="AS386" s="224"/>
      <c r="AT386" s="224"/>
      <c r="AU386" s="224"/>
      <c r="AV386" s="224"/>
      <c r="AW386" s="224"/>
      <c r="AX386" s="224"/>
      <c r="AY386" s="224"/>
      <c r="AZ386" s="224"/>
      <c r="BA386" s="224"/>
      <c r="BB386" s="224"/>
      <c r="BC386" s="224"/>
      <c r="BD386" s="224"/>
      <c r="BE386" s="224"/>
      <c r="BF386" s="224"/>
      <c r="BG386" s="224"/>
      <c r="BH386" s="224"/>
      <c r="BI386" s="224"/>
      <c r="BJ386" s="224"/>
      <c r="BK386" s="224"/>
      <c r="BL386" s="224"/>
      <c r="BM386" s="224"/>
      <c r="BN386" s="224"/>
      <c r="BO386" s="224"/>
      <c r="BP386" s="224"/>
      <c r="BU386" s="135"/>
    </row>
    <row r="387" spans="2:73" s="132" customFormat="1">
      <c r="B387" s="12"/>
      <c r="C387" s="12"/>
      <c r="D387" s="12"/>
      <c r="E387" s="12"/>
      <c r="F387" s="12"/>
      <c r="G387" s="12"/>
      <c r="H387" s="8"/>
      <c r="I387" s="8"/>
      <c r="J387" s="4"/>
      <c r="K387" s="5"/>
      <c r="L387" s="130"/>
      <c r="M387" s="130"/>
      <c r="N387" s="211"/>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09"/>
      <c r="AT387" s="209"/>
      <c r="AU387" s="209"/>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U387" s="135"/>
    </row>
    <row r="388" spans="2:73" s="132" customFormat="1" ht="51" customHeight="1">
      <c r="B388" s="12"/>
      <c r="C388" s="2"/>
      <c r="D388" s="2"/>
      <c r="E388" s="2"/>
      <c r="F388" s="2"/>
      <c r="G388" s="2"/>
      <c r="H388" s="3"/>
      <c r="I388" s="3"/>
      <c r="J388" s="52" t="s">
        <v>76</v>
      </c>
      <c r="K388" s="53"/>
      <c r="L388" s="85" t="s">
        <v>5</v>
      </c>
      <c r="M388" s="262" t="s">
        <v>6</v>
      </c>
      <c r="N388" s="262"/>
      <c r="O388" s="262"/>
      <c r="P388" s="262"/>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5"/>
    </row>
    <row r="389" spans="2:73" s="132" customFormat="1" ht="31.5" customHeight="1">
      <c r="B389" s="1"/>
      <c r="C389" s="25"/>
      <c r="D389" s="2"/>
      <c r="E389" s="2"/>
      <c r="F389" s="2"/>
      <c r="G389" s="2"/>
      <c r="H389" s="3"/>
      <c r="I389" s="46" t="s">
        <v>77</v>
      </c>
      <c r="J389" s="47"/>
      <c r="K389" s="54"/>
      <c r="L389" s="273" t="s">
        <v>37</v>
      </c>
      <c r="M389" s="262" t="s">
        <v>37</v>
      </c>
      <c r="N389" s="262"/>
      <c r="O389" s="262"/>
      <c r="P389" s="262"/>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5"/>
    </row>
    <row r="390" spans="2:73" s="132" customFormat="1" ht="31.5" customHeight="1">
      <c r="B390" s="75"/>
      <c r="C390" s="301" t="s">
        <v>355</v>
      </c>
      <c r="D390" s="302"/>
      <c r="E390" s="302"/>
      <c r="F390" s="302"/>
      <c r="G390" s="302"/>
      <c r="H390" s="303"/>
      <c r="I390" s="335" t="s">
        <v>356</v>
      </c>
      <c r="J390" s="145">
        <f t="shared" ref="J390:J421" si="58">IF(SUM(L390:BS390)=0,IF(COUNTIF(L390:BS390,"未確認")&gt;0,"未確認",IF(COUNTIF(L390:BS390,"~*")&gt;0,"*",SUM(L390:BS390))),SUM(L390:BS390))</f>
        <v>0</v>
      </c>
      <c r="K390" s="237" t="str">
        <f t="shared" ref="K390:K421" si="59">IF(OR(COUNTIF(L390:BS390,"未確認")&gt;0,COUNTIF(L390:BS390,"~*")&gt;0),"※","")</f>
        <v/>
      </c>
      <c r="L390" s="240">
        <v>0</v>
      </c>
      <c r="M390" s="183">
        <v>0</v>
      </c>
      <c r="N390" s="183"/>
      <c r="O390" s="232"/>
      <c r="P390" s="232"/>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5"/>
    </row>
    <row r="391" spans="2:73" s="132" customFormat="1" ht="31.5" customHeight="1">
      <c r="B391" s="75"/>
      <c r="C391" s="301" t="s">
        <v>357</v>
      </c>
      <c r="D391" s="302"/>
      <c r="E391" s="302"/>
      <c r="F391" s="302"/>
      <c r="G391" s="302"/>
      <c r="H391" s="303"/>
      <c r="I391" s="336"/>
      <c r="J391" s="145">
        <f t="shared" si="58"/>
        <v>0</v>
      </c>
      <c r="K391" s="237" t="str">
        <f t="shared" si="59"/>
        <v/>
      </c>
      <c r="L391" s="240">
        <v>0</v>
      </c>
      <c r="M391" s="183">
        <v>0</v>
      </c>
      <c r="N391" s="183"/>
      <c r="O391" s="232"/>
      <c r="P391" s="232"/>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5"/>
    </row>
    <row r="392" spans="2:73" s="132" customFormat="1" ht="31.5" customHeight="1">
      <c r="B392" s="75"/>
      <c r="C392" s="301" t="s">
        <v>358</v>
      </c>
      <c r="D392" s="302"/>
      <c r="E392" s="302"/>
      <c r="F392" s="302"/>
      <c r="G392" s="302"/>
      <c r="H392" s="303"/>
      <c r="I392" s="336"/>
      <c r="J392" s="145">
        <f t="shared" si="58"/>
        <v>0</v>
      </c>
      <c r="K392" s="237" t="str">
        <f t="shared" si="59"/>
        <v/>
      </c>
      <c r="L392" s="240">
        <v>0</v>
      </c>
      <c r="M392" s="183">
        <v>0</v>
      </c>
      <c r="N392" s="183"/>
      <c r="O392" s="232"/>
      <c r="P392" s="232"/>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5"/>
    </row>
    <row r="393" spans="2:73" s="132" customFormat="1" ht="31.5" customHeight="1">
      <c r="B393" s="75"/>
      <c r="C393" s="301" t="s">
        <v>359</v>
      </c>
      <c r="D393" s="302"/>
      <c r="E393" s="302"/>
      <c r="F393" s="302"/>
      <c r="G393" s="302"/>
      <c r="H393" s="303"/>
      <c r="I393" s="336"/>
      <c r="J393" s="145">
        <f t="shared" si="58"/>
        <v>0</v>
      </c>
      <c r="K393" s="237" t="str">
        <f t="shared" si="59"/>
        <v/>
      </c>
      <c r="L393" s="240">
        <v>0</v>
      </c>
      <c r="M393" s="183">
        <v>0</v>
      </c>
      <c r="N393" s="183"/>
      <c r="O393" s="232"/>
      <c r="P393" s="232"/>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5"/>
    </row>
    <row r="394" spans="2:73" s="132" customFormat="1" ht="31.5" customHeight="1">
      <c r="B394" s="75"/>
      <c r="C394" s="301" t="s">
        <v>360</v>
      </c>
      <c r="D394" s="302"/>
      <c r="E394" s="302"/>
      <c r="F394" s="302"/>
      <c r="G394" s="302"/>
      <c r="H394" s="303"/>
      <c r="I394" s="336"/>
      <c r="J394" s="145">
        <f t="shared" si="58"/>
        <v>0</v>
      </c>
      <c r="K394" s="237" t="str">
        <f t="shared" si="59"/>
        <v/>
      </c>
      <c r="L394" s="240">
        <v>0</v>
      </c>
      <c r="M394" s="183">
        <v>0</v>
      </c>
      <c r="N394" s="183"/>
      <c r="O394" s="232"/>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5"/>
    </row>
    <row r="395" spans="2:73" s="132" customFormat="1" ht="31.5" customHeight="1">
      <c r="B395" s="75"/>
      <c r="C395" s="301" t="s">
        <v>361</v>
      </c>
      <c r="D395" s="302"/>
      <c r="E395" s="302"/>
      <c r="F395" s="302"/>
      <c r="G395" s="302"/>
      <c r="H395" s="303"/>
      <c r="I395" s="336"/>
      <c r="J395" s="145">
        <f t="shared" si="58"/>
        <v>0</v>
      </c>
      <c r="K395" s="237" t="str">
        <f t="shared" si="59"/>
        <v/>
      </c>
      <c r="L395" s="240">
        <v>0</v>
      </c>
      <c r="M395" s="183">
        <v>0</v>
      </c>
      <c r="N395" s="183"/>
      <c r="O395" s="232"/>
      <c r="P395" s="232"/>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5"/>
    </row>
    <row r="396" spans="2:73" s="132" customFormat="1" ht="31.5" customHeight="1">
      <c r="B396" s="75"/>
      <c r="C396" s="301" t="s">
        <v>362</v>
      </c>
      <c r="D396" s="302"/>
      <c r="E396" s="302"/>
      <c r="F396" s="302"/>
      <c r="G396" s="302"/>
      <c r="H396" s="303"/>
      <c r="I396" s="336"/>
      <c r="J396" s="145">
        <f t="shared" si="58"/>
        <v>0</v>
      </c>
      <c r="K396" s="237" t="str">
        <f t="shared" si="59"/>
        <v/>
      </c>
      <c r="L396" s="240">
        <v>0</v>
      </c>
      <c r="M396" s="183">
        <v>0</v>
      </c>
      <c r="N396" s="183"/>
      <c r="O396" s="232"/>
      <c r="P396" s="232"/>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5"/>
    </row>
    <row r="397" spans="2:73" s="132" customFormat="1" ht="31.5" customHeight="1">
      <c r="B397" s="75"/>
      <c r="C397" s="301" t="s">
        <v>363</v>
      </c>
      <c r="D397" s="302"/>
      <c r="E397" s="302"/>
      <c r="F397" s="302"/>
      <c r="G397" s="302"/>
      <c r="H397" s="303"/>
      <c r="I397" s="336"/>
      <c r="J397" s="145">
        <f t="shared" si="58"/>
        <v>0</v>
      </c>
      <c r="K397" s="237" t="str">
        <f t="shared" si="59"/>
        <v/>
      </c>
      <c r="L397" s="240">
        <v>0</v>
      </c>
      <c r="M397" s="183">
        <v>0</v>
      </c>
      <c r="N397" s="183"/>
      <c r="O397" s="232"/>
      <c r="P397" s="232"/>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5"/>
    </row>
    <row r="398" spans="2:73" s="132" customFormat="1" ht="31.5" customHeight="1">
      <c r="B398" s="75"/>
      <c r="C398" s="301" t="s">
        <v>112</v>
      </c>
      <c r="D398" s="302"/>
      <c r="E398" s="302"/>
      <c r="F398" s="302"/>
      <c r="G398" s="302"/>
      <c r="H398" s="303"/>
      <c r="I398" s="336"/>
      <c r="J398" s="145">
        <f t="shared" si="58"/>
        <v>434</v>
      </c>
      <c r="K398" s="237" t="str">
        <f t="shared" si="59"/>
        <v>※</v>
      </c>
      <c r="L398" s="240">
        <v>434</v>
      </c>
      <c r="M398" s="183" t="s">
        <v>364</v>
      </c>
      <c r="N398" s="183"/>
      <c r="O398" s="232"/>
      <c r="P398" s="232"/>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5"/>
    </row>
    <row r="399" spans="2:73" s="132" customFormat="1" ht="31.5" customHeight="1">
      <c r="B399" s="75"/>
      <c r="C399" s="301" t="s">
        <v>365</v>
      </c>
      <c r="D399" s="302"/>
      <c r="E399" s="302"/>
      <c r="F399" s="302"/>
      <c r="G399" s="302"/>
      <c r="H399" s="303"/>
      <c r="I399" s="336"/>
      <c r="J399" s="145">
        <f t="shared" si="58"/>
        <v>0</v>
      </c>
      <c r="K399" s="237" t="str">
        <f t="shared" si="59"/>
        <v/>
      </c>
      <c r="L399" s="240">
        <v>0</v>
      </c>
      <c r="M399" s="183">
        <v>0</v>
      </c>
      <c r="N399" s="183"/>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5"/>
    </row>
    <row r="400" spans="2:73" s="132" customFormat="1" ht="31.5" customHeight="1">
      <c r="B400" s="75"/>
      <c r="C400" s="301" t="s">
        <v>366</v>
      </c>
      <c r="D400" s="302"/>
      <c r="E400" s="302"/>
      <c r="F400" s="302"/>
      <c r="G400" s="302"/>
      <c r="H400" s="303"/>
      <c r="I400" s="336"/>
      <c r="J400" s="145">
        <f t="shared" si="58"/>
        <v>0</v>
      </c>
      <c r="K400" s="237" t="str">
        <f t="shared" si="59"/>
        <v/>
      </c>
      <c r="L400" s="240">
        <v>0</v>
      </c>
      <c r="M400" s="183">
        <v>0</v>
      </c>
      <c r="N400" s="183"/>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5"/>
    </row>
    <row r="401" spans="2:73" s="132" customFormat="1" ht="31.5" customHeight="1">
      <c r="B401" s="75"/>
      <c r="C401" s="301" t="s">
        <v>367</v>
      </c>
      <c r="D401" s="302"/>
      <c r="E401" s="302"/>
      <c r="F401" s="302"/>
      <c r="G401" s="302"/>
      <c r="H401" s="303"/>
      <c r="I401" s="336"/>
      <c r="J401" s="145">
        <f t="shared" si="58"/>
        <v>0</v>
      </c>
      <c r="K401" s="237" t="str">
        <f t="shared" si="59"/>
        <v/>
      </c>
      <c r="L401" s="240">
        <v>0</v>
      </c>
      <c r="M401" s="183">
        <v>0</v>
      </c>
      <c r="N401" s="183"/>
      <c r="O401" s="232"/>
      <c r="P401" s="232"/>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5"/>
    </row>
    <row r="402" spans="2:73" s="132" customFormat="1" ht="31.5" customHeight="1">
      <c r="B402" s="75"/>
      <c r="C402" s="301" t="s">
        <v>113</v>
      </c>
      <c r="D402" s="302"/>
      <c r="E402" s="302"/>
      <c r="F402" s="302"/>
      <c r="G402" s="302"/>
      <c r="H402" s="303"/>
      <c r="I402" s="336"/>
      <c r="J402" s="145">
        <f t="shared" si="58"/>
        <v>211</v>
      </c>
      <c r="K402" s="237" t="str">
        <f t="shared" si="59"/>
        <v/>
      </c>
      <c r="L402" s="240">
        <v>0</v>
      </c>
      <c r="M402" s="183">
        <v>211</v>
      </c>
      <c r="N402" s="183"/>
      <c r="O402" s="232"/>
      <c r="P402" s="232"/>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5"/>
    </row>
    <row r="403" spans="2:73" s="132" customFormat="1" ht="31.5" customHeight="1">
      <c r="B403" s="75"/>
      <c r="C403" s="301" t="s">
        <v>368</v>
      </c>
      <c r="D403" s="302"/>
      <c r="E403" s="302"/>
      <c r="F403" s="302"/>
      <c r="G403" s="302"/>
      <c r="H403" s="303"/>
      <c r="I403" s="336"/>
      <c r="J403" s="145">
        <f t="shared" si="58"/>
        <v>0</v>
      </c>
      <c r="K403" s="237" t="str">
        <f t="shared" si="59"/>
        <v/>
      </c>
      <c r="L403" s="240">
        <v>0</v>
      </c>
      <c r="M403" s="183">
        <v>0</v>
      </c>
      <c r="N403" s="183"/>
      <c r="O403" s="232"/>
      <c r="P403" s="232"/>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5"/>
    </row>
    <row r="404" spans="2:73" s="132" customFormat="1" ht="31.5" customHeight="1">
      <c r="B404" s="75"/>
      <c r="C404" s="301" t="s">
        <v>369</v>
      </c>
      <c r="D404" s="302"/>
      <c r="E404" s="302"/>
      <c r="F404" s="302"/>
      <c r="G404" s="302"/>
      <c r="H404" s="303"/>
      <c r="I404" s="336"/>
      <c r="J404" s="145">
        <f t="shared" si="58"/>
        <v>0</v>
      </c>
      <c r="K404" s="237" t="str">
        <f t="shared" si="59"/>
        <v/>
      </c>
      <c r="L404" s="240">
        <v>0</v>
      </c>
      <c r="M404" s="183">
        <v>0</v>
      </c>
      <c r="N404" s="183"/>
      <c r="O404" s="232"/>
      <c r="P404" s="232"/>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5"/>
    </row>
    <row r="405" spans="2:73" s="132" customFormat="1" ht="31.5" customHeight="1">
      <c r="B405" s="75"/>
      <c r="C405" s="301" t="s">
        <v>370</v>
      </c>
      <c r="D405" s="302"/>
      <c r="E405" s="302"/>
      <c r="F405" s="302"/>
      <c r="G405" s="302"/>
      <c r="H405" s="303"/>
      <c r="I405" s="336"/>
      <c r="J405" s="145">
        <f t="shared" si="58"/>
        <v>0</v>
      </c>
      <c r="K405" s="237" t="str">
        <f t="shared" si="59"/>
        <v/>
      </c>
      <c r="L405" s="240">
        <v>0</v>
      </c>
      <c r="M405" s="183">
        <v>0</v>
      </c>
      <c r="N405" s="183"/>
      <c r="O405" s="232"/>
      <c r="P405" s="232"/>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5"/>
    </row>
    <row r="406" spans="2:73" s="132" customFormat="1" ht="31.5" customHeight="1">
      <c r="B406" s="75"/>
      <c r="C406" s="301" t="s">
        <v>371</v>
      </c>
      <c r="D406" s="302"/>
      <c r="E406" s="302"/>
      <c r="F406" s="302"/>
      <c r="G406" s="302"/>
      <c r="H406" s="303"/>
      <c r="I406" s="336"/>
      <c r="J406" s="145">
        <f t="shared" si="58"/>
        <v>0</v>
      </c>
      <c r="K406" s="237" t="str">
        <f t="shared" si="59"/>
        <v/>
      </c>
      <c r="L406" s="240">
        <v>0</v>
      </c>
      <c r="M406" s="183">
        <v>0</v>
      </c>
      <c r="N406" s="183"/>
      <c r="O406" s="232"/>
      <c r="P406" s="232"/>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5"/>
    </row>
    <row r="407" spans="2:73" s="132" customFormat="1" ht="31.5" customHeight="1">
      <c r="B407" s="75"/>
      <c r="C407" s="301" t="s">
        <v>372</v>
      </c>
      <c r="D407" s="302"/>
      <c r="E407" s="302"/>
      <c r="F407" s="302"/>
      <c r="G407" s="302"/>
      <c r="H407" s="303"/>
      <c r="I407" s="336"/>
      <c r="J407" s="145">
        <f t="shared" si="58"/>
        <v>0</v>
      </c>
      <c r="K407" s="237" t="str">
        <f t="shared" si="59"/>
        <v/>
      </c>
      <c r="L407" s="240">
        <v>0</v>
      </c>
      <c r="M407" s="183">
        <v>0</v>
      </c>
      <c r="N407" s="183"/>
      <c r="O407" s="232"/>
      <c r="P407" s="232"/>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5"/>
    </row>
    <row r="408" spans="2:73" s="132" customFormat="1" ht="31.5" customHeight="1">
      <c r="B408" s="75"/>
      <c r="C408" s="301" t="s">
        <v>373</v>
      </c>
      <c r="D408" s="302"/>
      <c r="E408" s="302"/>
      <c r="F408" s="302"/>
      <c r="G408" s="302"/>
      <c r="H408" s="303"/>
      <c r="I408" s="336"/>
      <c r="J408" s="145">
        <f t="shared" si="58"/>
        <v>0</v>
      </c>
      <c r="K408" s="237" t="str">
        <f t="shared" si="59"/>
        <v/>
      </c>
      <c r="L408" s="240">
        <v>0</v>
      </c>
      <c r="M408" s="183">
        <v>0</v>
      </c>
      <c r="N408" s="183"/>
      <c r="O408" s="232"/>
      <c r="P408" s="232"/>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5"/>
    </row>
    <row r="409" spans="2:73" s="132" customFormat="1" ht="31.5" customHeight="1">
      <c r="B409" s="75"/>
      <c r="C409" s="301" t="s">
        <v>374</v>
      </c>
      <c r="D409" s="302"/>
      <c r="E409" s="302"/>
      <c r="F409" s="302"/>
      <c r="G409" s="302"/>
      <c r="H409" s="303"/>
      <c r="I409" s="336"/>
      <c r="J409" s="145">
        <f t="shared" si="58"/>
        <v>0</v>
      </c>
      <c r="K409" s="237" t="str">
        <f t="shared" si="59"/>
        <v/>
      </c>
      <c r="L409" s="240">
        <v>0</v>
      </c>
      <c r="M409" s="183">
        <v>0</v>
      </c>
      <c r="N409" s="183"/>
      <c r="O409" s="232"/>
      <c r="P409" s="232"/>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5"/>
    </row>
    <row r="410" spans="2:73" s="132" customFormat="1" ht="31.5" customHeight="1">
      <c r="B410" s="75"/>
      <c r="C410" s="301" t="s">
        <v>375</v>
      </c>
      <c r="D410" s="302"/>
      <c r="E410" s="302"/>
      <c r="F410" s="302"/>
      <c r="G410" s="302"/>
      <c r="H410" s="303"/>
      <c r="I410" s="336"/>
      <c r="J410" s="145">
        <f t="shared" si="58"/>
        <v>0</v>
      </c>
      <c r="K410" s="237" t="str">
        <f t="shared" si="59"/>
        <v/>
      </c>
      <c r="L410" s="240">
        <v>0</v>
      </c>
      <c r="M410" s="183">
        <v>0</v>
      </c>
      <c r="N410" s="183"/>
      <c r="O410" s="232"/>
      <c r="P410" s="232"/>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5"/>
    </row>
    <row r="411" spans="2:73" s="132" customFormat="1" ht="31.5" customHeight="1">
      <c r="B411" s="75"/>
      <c r="C411" s="301" t="s">
        <v>376</v>
      </c>
      <c r="D411" s="302"/>
      <c r="E411" s="302"/>
      <c r="F411" s="302"/>
      <c r="G411" s="302"/>
      <c r="H411" s="303"/>
      <c r="I411" s="336"/>
      <c r="J411" s="145">
        <f t="shared" si="58"/>
        <v>0</v>
      </c>
      <c r="K411" s="237" t="str">
        <f t="shared" si="59"/>
        <v/>
      </c>
      <c r="L411" s="240">
        <v>0</v>
      </c>
      <c r="M411" s="183">
        <v>0</v>
      </c>
      <c r="N411" s="183"/>
      <c r="O411" s="232"/>
      <c r="P411" s="232"/>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5"/>
    </row>
    <row r="412" spans="2:73" s="132" customFormat="1" ht="31.5" customHeight="1">
      <c r="B412" s="75"/>
      <c r="C412" s="301" t="s">
        <v>377</v>
      </c>
      <c r="D412" s="302"/>
      <c r="E412" s="302"/>
      <c r="F412" s="302"/>
      <c r="G412" s="302"/>
      <c r="H412" s="303"/>
      <c r="I412" s="336"/>
      <c r="J412" s="145">
        <f t="shared" si="58"/>
        <v>0</v>
      </c>
      <c r="K412" s="237" t="str">
        <f t="shared" si="59"/>
        <v/>
      </c>
      <c r="L412" s="240">
        <v>0</v>
      </c>
      <c r="M412" s="183">
        <v>0</v>
      </c>
      <c r="N412" s="183"/>
      <c r="O412" s="232"/>
      <c r="P412" s="232"/>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5"/>
    </row>
    <row r="413" spans="2:73" s="132" customFormat="1" ht="31.5" customHeight="1">
      <c r="B413" s="75"/>
      <c r="C413" s="301" t="s">
        <v>378</v>
      </c>
      <c r="D413" s="302"/>
      <c r="E413" s="302"/>
      <c r="F413" s="302"/>
      <c r="G413" s="302"/>
      <c r="H413" s="303"/>
      <c r="I413" s="336"/>
      <c r="J413" s="145">
        <f t="shared" si="58"/>
        <v>0</v>
      </c>
      <c r="K413" s="237" t="str">
        <f t="shared" si="59"/>
        <v/>
      </c>
      <c r="L413" s="240">
        <v>0</v>
      </c>
      <c r="M413" s="183">
        <v>0</v>
      </c>
      <c r="N413" s="183"/>
      <c r="O413" s="232"/>
      <c r="P413" s="232"/>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5"/>
    </row>
    <row r="414" spans="2:73" s="132" customFormat="1" ht="31.5" customHeight="1">
      <c r="B414" s="75"/>
      <c r="C414" s="301" t="s">
        <v>379</v>
      </c>
      <c r="D414" s="302"/>
      <c r="E414" s="302"/>
      <c r="F414" s="302"/>
      <c r="G414" s="302"/>
      <c r="H414" s="303"/>
      <c r="I414" s="336"/>
      <c r="J414" s="145">
        <f t="shared" si="58"/>
        <v>0</v>
      </c>
      <c r="K414" s="237" t="str">
        <f t="shared" si="59"/>
        <v/>
      </c>
      <c r="L414" s="240">
        <v>0</v>
      </c>
      <c r="M414" s="183">
        <v>0</v>
      </c>
      <c r="N414" s="183"/>
      <c r="O414" s="232"/>
      <c r="P414" s="232"/>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5"/>
    </row>
    <row r="415" spans="2:73" s="132" customFormat="1" ht="31.5" customHeight="1">
      <c r="B415" s="75"/>
      <c r="C415" s="301" t="s">
        <v>380</v>
      </c>
      <c r="D415" s="302"/>
      <c r="E415" s="302"/>
      <c r="F415" s="302"/>
      <c r="G415" s="302"/>
      <c r="H415" s="303"/>
      <c r="I415" s="336"/>
      <c r="J415" s="145">
        <f t="shared" si="58"/>
        <v>0</v>
      </c>
      <c r="K415" s="237" t="str">
        <f t="shared" si="59"/>
        <v/>
      </c>
      <c r="L415" s="240">
        <v>0</v>
      </c>
      <c r="M415" s="183">
        <v>0</v>
      </c>
      <c r="N415" s="183"/>
      <c r="O415" s="232"/>
      <c r="P415" s="232"/>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5"/>
    </row>
    <row r="416" spans="2:73" s="132" customFormat="1" ht="31.5" customHeight="1">
      <c r="B416" s="75"/>
      <c r="C416" s="301" t="s">
        <v>381</v>
      </c>
      <c r="D416" s="302"/>
      <c r="E416" s="302"/>
      <c r="F416" s="302"/>
      <c r="G416" s="302"/>
      <c r="H416" s="303"/>
      <c r="I416" s="336"/>
      <c r="J416" s="145">
        <f t="shared" si="58"/>
        <v>0</v>
      </c>
      <c r="K416" s="237" t="str">
        <f t="shared" si="59"/>
        <v/>
      </c>
      <c r="L416" s="240">
        <v>0</v>
      </c>
      <c r="M416" s="183">
        <v>0</v>
      </c>
      <c r="N416" s="183"/>
      <c r="O416" s="232"/>
      <c r="P416" s="232"/>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5"/>
    </row>
    <row r="417" spans="2:73" s="132" customFormat="1" ht="31.5" customHeight="1">
      <c r="B417" s="75"/>
      <c r="C417" s="301" t="s">
        <v>382</v>
      </c>
      <c r="D417" s="302"/>
      <c r="E417" s="302"/>
      <c r="F417" s="302"/>
      <c r="G417" s="302"/>
      <c r="H417" s="303"/>
      <c r="I417" s="336"/>
      <c r="J417" s="145">
        <f t="shared" si="58"/>
        <v>0</v>
      </c>
      <c r="K417" s="237" t="str">
        <f t="shared" si="59"/>
        <v/>
      </c>
      <c r="L417" s="240">
        <v>0</v>
      </c>
      <c r="M417" s="183">
        <v>0</v>
      </c>
      <c r="N417" s="183"/>
      <c r="O417" s="232"/>
      <c r="P417" s="232"/>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5"/>
    </row>
    <row r="418" spans="2:73" s="132" customFormat="1" ht="31.5" customHeight="1">
      <c r="B418" s="75"/>
      <c r="C418" s="301" t="s">
        <v>383</v>
      </c>
      <c r="D418" s="302"/>
      <c r="E418" s="302"/>
      <c r="F418" s="302"/>
      <c r="G418" s="302"/>
      <c r="H418" s="303"/>
      <c r="I418" s="336"/>
      <c r="J418" s="145">
        <f t="shared" si="58"/>
        <v>0</v>
      </c>
      <c r="K418" s="237" t="str">
        <f t="shared" si="59"/>
        <v/>
      </c>
      <c r="L418" s="240">
        <v>0</v>
      </c>
      <c r="M418" s="183">
        <v>0</v>
      </c>
      <c r="N418" s="183"/>
      <c r="O418" s="232"/>
      <c r="P418" s="232"/>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5"/>
    </row>
    <row r="419" spans="2:73" s="132" customFormat="1" ht="31.5" customHeight="1">
      <c r="B419" s="75"/>
      <c r="C419" s="301" t="s">
        <v>384</v>
      </c>
      <c r="D419" s="302"/>
      <c r="E419" s="302"/>
      <c r="F419" s="302"/>
      <c r="G419" s="302"/>
      <c r="H419" s="303"/>
      <c r="I419" s="336"/>
      <c r="J419" s="145">
        <f t="shared" si="58"/>
        <v>0</v>
      </c>
      <c r="K419" s="237" t="str">
        <f t="shared" si="59"/>
        <v/>
      </c>
      <c r="L419" s="240">
        <v>0</v>
      </c>
      <c r="M419" s="183">
        <v>0</v>
      </c>
      <c r="N419" s="183"/>
      <c r="O419" s="232"/>
      <c r="P419" s="232"/>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5"/>
    </row>
    <row r="420" spans="2:73" s="132" customFormat="1" ht="31.5" customHeight="1">
      <c r="B420" s="75"/>
      <c r="C420" s="301" t="s">
        <v>385</v>
      </c>
      <c r="D420" s="302"/>
      <c r="E420" s="302"/>
      <c r="F420" s="302"/>
      <c r="G420" s="302"/>
      <c r="H420" s="303"/>
      <c r="I420" s="336"/>
      <c r="J420" s="145">
        <f t="shared" si="58"/>
        <v>0</v>
      </c>
      <c r="K420" s="237" t="str">
        <f t="shared" si="59"/>
        <v/>
      </c>
      <c r="L420" s="240">
        <v>0</v>
      </c>
      <c r="M420" s="183">
        <v>0</v>
      </c>
      <c r="N420" s="183"/>
      <c r="O420" s="232"/>
      <c r="P420" s="232"/>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5"/>
    </row>
    <row r="421" spans="2:73" s="132" customFormat="1" ht="31.5" customHeight="1">
      <c r="B421" s="75"/>
      <c r="C421" s="301" t="s">
        <v>386</v>
      </c>
      <c r="D421" s="302"/>
      <c r="E421" s="302"/>
      <c r="F421" s="302"/>
      <c r="G421" s="302"/>
      <c r="H421" s="303"/>
      <c r="I421" s="336"/>
      <c r="J421" s="145">
        <f t="shared" si="58"/>
        <v>0</v>
      </c>
      <c r="K421" s="237" t="str">
        <f t="shared" si="59"/>
        <v/>
      </c>
      <c r="L421" s="240">
        <v>0</v>
      </c>
      <c r="M421" s="183">
        <v>0</v>
      </c>
      <c r="N421" s="183"/>
      <c r="O421" s="232"/>
      <c r="P421" s="232"/>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5"/>
    </row>
    <row r="422" spans="2:73" s="132" customFormat="1" ht="31.5" customHeight="1">
      <c r="B422" s="75"/>
      <c r="C422" s="301" t="s">
        <v>387</v>
      </c>
      <c r="D422" s="302"/>
      <c r="E422" s="302"/>
      <c r="F422" s="302"/>
      <c r="G422" s="302"/>
      <c r="H422" s="303"/>
      <c r="I422" s="336"/>
      <c r="J422" s="145">
        <f t="shared" ref="J422:J453" si="60">IF(SUM(L422:BS422)=0,IF(COUNTIF(L422:BS422,"未確認")&gt;0,"未確認",IF(COUNTIF(L422:BS422,"~*")&gt;0,"*",SUM(L422:BS422))),SUM(L422:BS422))</f>
        <v>0</v>
      </c>
      <c r="K422" s="237" t="str">
        <f t="shared" ref="K422:K453" si="61">IF(OR(COUNTIF(L422:BS422,"未確認")&gt;0,COUNTIF(L422:BS422,"~*")&gt;0),"※","")</f>
        <v/>
      </c>
      <c r="L422" s="240">
        <v>0</v>
      </c>
      <c r="M422" s="183">
        <v>0</v>
      </c>
      <c r="N422" s="183"/>
      <c r="O422" s="232"/>
      <c r="P422" s="232"/>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5"/>
    </row>
    <row r="423" spans="2:73" s="132" customFormat="1" ht="31.5" customHeight="1">
      <c r="B423" s="75"/>
      <c r="C423" s="301" t="s">
        <v>388</v>
      </c>
      <c r="D423" s="302"/>
      <c r="E423" s="302"/>
      <c r="F423" s="302"/>
      <c r="G423" s="302"/>
      <c r="H423" s="303"/>
      <c r="I423" s="336"/>
      <c r="J423" s="145">
        <f t="shared" si="60"/>
        <v>0</v>
      </c>
      <c r="K423" s="237" t="str">
        <f t="shared" si="61"/>
        <v/>
      </c>
      <c r="L423" s="240">
        <v>0</v>
      </c>
      <c r="M423" s="183">
        <v>0</v>
      </c>
      <c r="N423" s="183"/>
      <c r="O423" s="232"/>
      <c r="P423" s="232"/>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5"/>
    </row>
    <row r="424" spans="2:73" s="132" customFormat="1" ht="31.5" customHeight="1">
      <c r="B424" s="75"/>
      <c r="C424" s="301" t="s">
        <v>389</v>
      </c>
      <c r="D424" s="302"/>
      <c r="E424" s="302"/>
      <c r="F424" s="302"/>
      <c r="G424" s="302"/>
      <c r="H424" s="303"/>
      <c r="I424" s="336"/>
      <c r="J424" s="145">
        <f t="shared" si="60"/>
        <v>0</v>
      </c>
      <c r="K424" s="237" t="str">
        <f t="shared" si="61"/>
        <v/>
      </c>
      <c r="L424" s="240">
        <v>0</v>
      </c>
      <c r="M424" s="183">
        <v>0</v>
      </c>
      <c r="N424" s="183"/>
      <c r="O424" s="232"/>
      <c r="P424" s="232"/>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5"/>
    </row>
    <row r="425" spans="2:73" s="132" customFormat="1" ht="31.5" customHeight="1">
      <c r="B425" s="75"/>
      <c r="C425" s="301" t="s">
        <v>390</v>
      </c>
      <c r="D425" s="302"/>
      <c r="E425" s="302"/>
      <c r="F425" s="302"/>
      <c r="G425" s="302"/>
      <c r="H425" s="303"/>
      <c r="I425" s="336"/>
      <c r="J425" s="145">
        <f t="shared" si="60"/>
        <v>0</v>
      </c>
      <c r="K425" s="237" t="str">
        <f t="shared" si="61"/>
        <v/>
      </c>
      <c r="L425" s="240">
        <v>0</v>
      </c>
      <c r="M425" s="183">
        <v>0</v>
      </c>
      <c r="N425" s="183"/>
      <c r="O425" s="232"/>
      <c r="P425" s="232"/>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5"/>
    </row>
    <row r="426" spans="2:73" s="132" customFormat="1" ht="31.5" customHeight="1">
      <c r="B426" s="75"/>
      <c r="C426" s="301" t="s">
        <v>391</v>
      </c>
      <c r="D426" s="302"/>
      <c r="E426" s="302"/>
      <c r="F426" s="302"/>
      <c r="G426" s="302"/>
      <c r="H426" s="303"/>
      <c r="I426" s="336"/>
      <c r="J426" s="145">
        <f t="shared" si="60"/>
        <v>0</v>
      </c>
      <c r="K426" s="237" t="str">
        <f t="shared" si="61"/>
        <v/>
      </c>
      <c r="L426" s="240">
        <v>0</v>
      </c>
      <c r="M426" s="183">
        <v>0</v>
      </c>
      <c r="N426" s="183"/>
      <c r="O426" s="232"/>
      <c r="P426" s="232"/>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5"/>
    </row>
    <row r="427" spans="2:73" s="132" customFormat="1" ht="31.5" customHeight="1">
      <c r="B427" s="75"/>
      <c r="C427" s="301" t="s">
        <v>392</v>
      </c>
      <c r="D427" s="302"/>
      <c r="E427" s="302"/>
      <c r="F427" s="302"/>
      <c r="G427" s="302"/>
      <c r="H427" s="303"/>
      <c r="I427" s="336"/>
      <c r="J427" s="145">
        <f t="shared" si="60"/>
        <v>0</v>
      </c>
      <c r="K427" s="237" t="str">
        <f t="shared" si="61"/>
        <v/>
      </c>
      <c r="L427" s="240">
        <v>0</v>
      </c>
      <c r="M427" s="183">
        <v>0</v>
      </c>
      <c r="N427" s="183"/>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5"/>
    </row>
    <row r="428" spans="2:73" s="132" customFormat="1" ht="31.5" customHeight="1">
      <c r="B428" s="75"/>
      <c r="C428" s="301" t="s">
        <v>393</v>
      </c>
      <c r="D428" s="302"/>
      <c r="E428" s="302"/>
      <c r="F428" s="302"/>
      <c r="G428" s="302"/>
      <c r="H428" s="303"/>
      <c r="I428" s="336"/>
      <c r="J428" s="145">
        <f t="shared" si="60"/>
        <v>0</v>
      </c>
      <c r="K428" s="237" t="str">
        <f t="shared" si="61"/>
        <v/>
      </c>
      <c r="L428" s="240">
        <v>0</v>
      </c>
      <c r="M428" s="183">
        <v>0</v>
      </c>
      <c r="N428" s="183"/>
      <c r="O428" s="232"/>
      <c r="P428" s="232"/>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5"/>
    </row>
    <row r="429" spans="2:73" s="132" customFormat="1" ht="31.5" customHeight="1">
      <c r="B429" s="75"/>
      <c r="C429" s="301" t="s">
        <v>394</v>
      </c>
      <c r="D429" s="302"/>
      <c r="E429" s="302"/>
      <c r="F429" s="302"/>
      <c r="G429" s="302"/>
      <c r="H429" s="303"/>
      <c r="I429" s="336"/>
      <c r="J429" s="145">
        <f t="shared" si="60"/>
        <v>0</v>
      </c>
      <c r="K429" s="237" t="str">
        <f t="shared" si="61"/>
        <v/>
      </c>
      <c r="L429" s="240">
        <v>0</v>
      </c>
      <c r="M429" s="183">
        <v>0</v>
      </c>
      <c r="N429" s="183"/>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5"/>
    </row>
    <row r="430" spans="2:73" s="132" customFormat="1" ht="31.5" customHeight="1">
      <c r="B430" s="75"/>
      <c r="C430" s="301" t="s">
        <v>395</v>
      </c>
      <c r="D430" s="302"/>
      <c r="E430" s="302"/>
      <c r="F430" s="302"/>
      <c r="G430" s="302"/>
      <c r="H430" s="303"/>
      <c r="I430" s="336"/>
      <c r="J430" s="145">
        <f t="shared" si="60"/>
        <v>0</v>
      </c>
      <c r="K430" s="237" t="str">
        <f t="shared" si="61"/>
        <v/>
      </c>
      <c r="L430" s="240">
        <v>0</v>
      </c>
      <c r="M430" s="183">
        <v>0</v>
      </c>
      <c r="N430" s="183"/>
      <c r="O430" s="232"/>
      <c r="P430" s="232"/>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5"/>
    </row>
    <row r="431" spans="2:73" s="132" customFormat="1" ht="31.5" customHeight="1">
      <c r="B431" s="75"/>
      <c r="C431" s="301" t="s">
        <v>396</v>
      </c>
      <c r="D431" s="302"/>
      <c r="E431" s="302"/>
      <c r="F431" s="302"/>
      <c r="G431" s="302"/>
      <c r="H431" s="303"/>
      <c r="I431" s="336"/>
      <c r="J431" s="145">
        <f t="shared" si="60"/>
        <v>0</v>
      </c>
      <c r="K431" s="237" t="str">
        <f t="shared" si="61"/>
        <v/>
      </c>
      <c r="L431" s="240">
        <v>0</v>
      </c>
      <c r="M431" s="183">
        <v>0</v>
      </c>
      <c r="N431" s="183"/>
      <c r="O431" s="232"/>
      <c r="P431" s="232"/>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5"/>
    </row>
    <row r="432" spans="2:73" s="132" customFormat="1" ht="31.5" customHeight="1">
      <c r="B432" s="75"/>
      <c r="C432" s="301" t="s">
        <v>397</v>
      </c>
      <c r="D432" s="302"/>
      <c r="E432" s="302"/>
      <c r="F432" s="302"/>
      <c r="G432" s="302"/>
      <c r="H432" s="303"/>
      <c r="I432" s="336"/>
      <c r="J432" s="145">
        <f t="shared" si="60"/>
        <v>0</v>
      </c>
      <c r="K432" s="237" t="str">
        <f t="shared" si="61"/>
        <v/>
      </c>
      <c r="L432" s="240">
        <v>0</v>
      </c>
      <c r="M432" s="183">
        <v>0</v>
      </c>
      <c r="N432" s="183"/>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5"/>
    </row>
    <row r="433" spans="2:73" s="132" customFormat="1" ht="31.5" customHeight="1">
      <c r="B433" s="75"/>
      <c r="C433" s="301" t="s">
        <v>398</v>
      </c>
      <c r="D433" s="302"/>
      <c r="E433" s="302"/>
      <c r="F433" s="302"/>
      <c r="G433" s="302"/>
      <c r="H433" s="303"/>
      <c r="I433" s="336"/>
      <c r="J433" s="145">
        <f t="shared" si="60"/>
        <v>0</v>
      </c>
      <c r="K433" s="237" t="str">
        <f t="shared" si="61"/>
        <v/>
      </c>
      <c r="L433" s="240">
        <v>0</v>
      </c>
      <c r="M433" s="183">
        <v>0</v>
      </c>
      <c r="N433" s="183"/>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5"/>
    </row>
    <row r="434" spans="2:73" s="132" customFormat="1" ht="31.5" customHeight="1">
      <c r="B434" s="75"/>
      <c r="C434" s="301" t="s">
        <v>399</v>
      </c>
      <c r="D434" s="302"/>
      <c r="E434" s="302"/>
      <c r="F434" s="302"/>
      <c r="G434" s="302"/>
      <c r="H434" s="303"/>
      <c r="I434" s="336"/>
      <c r="J434" s="145">
        <f t="shared" si="60"/>
        <v>0</v>
      </c>
      <c r="K434" s="237" t="str">
        <f t="shared" si="61"/>
        <v/>
      </c>
      <c r="L434" s="240">
        <v>0</v>
      </c>
      <c r="M434" s="183">
        <v>0</v>
      </c>
      <c r="N434" s="183"/>
      <c r="O434" s="232"/>
      <c r="P434" s="232"/>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5"/>
    </row>
    <row r="435" spans="2:73" s="132" customFormat="1" ht="31.5" customHeight="1">
      <c r="B435" s="75"/>
      <c r="C435" s="301" t="s">
        <v>400</v>
      </c>
      <c r="D435" s="302"/>
      <c r="E435" s="302"/>
      <c r="F435" s="302"/>
      <c r="G435" s="302"/>
      <c r="H435" s="303"/>
      <c r="I435" s="336"/>
      <c r="J435" s="145">
        <f t="shared" si="60"/>
        <v>0</v>
      </c>
      <c r="K435" s="237" t="str">
        <f t="shared" si="61"/>
        <v/>
      </c>
      <c r="L435" s="240">
        <v>0</v>
      </c>
      <c r="M435" s="183">
        <v>0</v>
      </c>
      <c r="N435" s="183"/>
      <c r="O435" s="232"/>
      <c r="P435" s="232"/>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5"/>
    </row>
    <row r="436" spans="2:73" s="132" customFormat="1" ht="31.5" customHeight="1">
      <c r="B436" s="75"/>
      <c r="C436" s="301" t="s">
        <v>401</v>
      </c>
      <c r="D436" s="302"/>
      <c r="E436" s="302"/>
      <c r="F436" s="302"/>
      <c r="G436" s="302"/>
      <c r="H436" s="303"/>
      <c r="I436" s="336"/>
      <c r="J436" s="145">
        <f t="shared" si="60"/>
        <v>0</v>
      </c>
      <c r="K436" s="237" t="str">
        <f t="shared" si="61"/>
        <v/>
      </c>
      <c r="L436" s="240">
        <v>0</v>
      </c>
      <c r="M436" s="183">
        <v>0</v>
      </c>
      <c r="N436" s="183"/>
      <c r="O436" s="232"/>
      <c r="P436" s="232"/>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5"/>
    </row>
    <row r="437" spans="2:73" s="132" customFormat="1" ht="31.5" customHeight="1">
      <c r="B437" s="75"/>
      <c r="C437" s="301" t="s">
        <v>402</v>
      </c>
      <c r="D437" s="302"/>
      <c r="E437" s="302"/>
      <c r="F437" s="302"/>
      <c r="G437" s="302"/>
      <c r="H437" s="303"/>
      <c r="I437" s="336"/>
      <c r="J437" s="145">
        <f t="shared" si="60"/>
        <v>0</v>
      </c>
      <c r="K437" s="237" t="str">
        <f t="shared" si="61"/>
        <v/>
      </c>
      <c r="L437" s="240">
        <v>0</v>
      </c>
      <c r="M437" s="183">
        <v>0</v>
      </c>
      <c r="N437" s="183"/>
      <c r="O437" s="232"/>
      <c r="P437" s="232"/>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5"/>
    </row>
    <row r="438" spans="2:73" s="132" customFormat="1" ht="31.5" customHeight="1">
      <c r="B438" s="75"/>
      <c r="C438" s="301" t="s">
        <v>403</v>
      </c>
      <c r="D438" s="302"/>
      <c r="E438" s="302"/>
      <c r="F438" s="302"/>
      <c r="G438" s="302"/>
      <c r="H438" s="303"/>
      <c r="I438" s="336"/>
      <c r="J438" s="145">
        <f t="shared" si="60"/>
        <v>0</v>
      </c>
      <c r="K438" s="237" t="str">
        <f t="shared" si="61"/>
        <v/>
      </c>
      <c r="L438" s="240">
        <v>0</v>
      </c>
      <c r="M438" s="183">
        <v>0</v>
      </c>
      <c r="N438" s="183"/>
      <c r="O438" s="232"/>
      <c r="P438" s="232"/>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5"/>
    </row>
    <row r="439" spans="2:73" s="132" customFormat="1" ht="31.5" customHeight="1">
      <c r="B439" s="75"/>
      <c r="C439" s="301" t="s">
        <v>404</v>
      </c>
      <c r="D439" s="302"/>
      <c r="E439" s="302"/>
      <c r="F439" s="302"/>
      <c r="G439" s="302"/>
      <c r="H439" s="303"/>
      <c r="I439" s="336"/>
      <c r="J439" s="145">
        <f t="shared" si="60"/>
        <v>0</v>
      </c>
      <c r="K439" s="237" t="str">
        <f t="shared" si="61"/>
        <v/>
      </c>
      <c r="L439" s="240">
        <v>0</v>
      </c>
      <c r="M439" s="183">
        <v>0</v>
      </c>
      <c r="N439" s="183"/>
      <c r="O439" s="232"/>
      <c r="P439" s="232"/>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5"/>
    </row>
    <row r="440" spans="2:73" s="132" customFormat="1" ht="31.5" customHeight="1">
      <c r="B440" s="75"/>
      <c r="C440" s="301" t="s">
        <v>405</v>
      </c>
      <c r="D440" s="302"/>
      <c r="E440" s="302"/>
      <c r="F440" s="302"/>
      <c r="G440" s="302"/>
      <c r="H440" s="303"/>
      <c r="I440" s="336"/>
      <c r="J440" s="145">
        <f t="shared" si="60"/>
        <v>0</v>
      </c>
      <c r="K440" s="237" t="str">
        <f t="shared" si="61"/>
        <v/>
      </c>
      <c r="L440" s="240">
        <v>0</v>
      </c>
      <c r="M440" s="183">
        <v>0</v>
      </c>
      <c r="N440" s="183"/>
      <c r="O440" s="232"/>
      <c r="P440" s="232"/>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5"/>
    </row>
    <row r="441" spans="2:73" s="132" customFormat="1" ht="31.5" customHeight="1">
      <c r="B441" s="75"/>
      <c r="C441" s="301" t="s">
        <v>406</v>
      </c>
      <c r="D441" s="302"/>
      <c r="E441" s="302"/>
      <c r="F441" s="302"/>
      <c r="G441" s="302"/>
      <c r="H441" s="303"/>
      <c r="I441" s="336"/>
      <c r="J441" s="145">
        <f t="shared" si="60"/>
        <v>0</v>
      </c>
      <c r="K441" s="237" t="str">
        <f t="shared" si="61"/>
        <v/>
      </c>
      <c r="L441" s="240">
        <v>0</v>
      </c>
      <c r="M441" s="183">
        <v>0</v>
      </c>
      <c r="N441" s="183"/>
      <c r="O441" s="232"/>
      <c r="P441" s="232"/>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5"/>
    </row>
    <row r="442" spans="2:73" s="132" customFormat="1" ht="31.5" customHeight="1">
      <c r="B442" s="75"/>
      <c r="C442" s="301" t="s">
        <v>407</v>
      </c>
      <c r="D442" s="302"/>
      <c r="E442" s="302"/>
      <c r="F442" s="302"/>
      <c r="G442" s="302"/>
      <c r="H442" s="303"/>
      <c r="I442" s="336"/>
      <c r="J442" s="145">
        <f t="shared" si="60"/>
        <v>0</v>
      </c>
      <c r="K442" s="237" t="str">
        <f t="shared" si="61"/>
        <v/>
      </c>
      <c r="L442" s="240">
        <v>0</v>
      </c>
      <c r="M442" s="183">
        <v>0</v>
      </c>
      <c r="N442" s="183"/>
      <c r="O442" s="232"/>
      <c r="P442" s="232"/>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5"/>
    </row>
    <row r="443" spans="2:73" s="132" customFormat="1" ht="31.5" customHeight="1">
      <c r="B443" s="75"/>
      <c r="C443" s="301" t="s">
        <v>408</v>
      </c>
      <c r="D443" s="302"/>
      <c r="E443" s="302"/>
      <c r="F443" s="302"/>
      <c r="G443" s="302"/>
      <c r="H443" s="303"/>
      <c r="I443" s="336"/>
      <c r="J443" s="145">
        <f t="shared" si="60"/>
        <v>0</v>
      </c>
      <c r="K443" s="237" t="str">
        <f t="shared" si="61"/>
        <v/>
      </c>
      <c r="L443" s="240">
        <v>0</v>
      </c>
      <c r="M443" s="183">
        <v>0</v>
      </c>
      <c r="N443" s="183"/>
      <c r="O443" s="232"/>
      <c r="P443" s="232"/>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5"/>
    </row>
    <row r="444" spans="2:73" s="132" customFormat="1" ht="31.5" customHeight="1">
      <c r="B444" s="75"/>
      <c r="C444" s="301" t="s">
        <v>409</v>
      </c>
      <c r="D444" s="302"/>
      <c r="E444" s="302"/>
      <c r="F444" s="302"/>
      <c r="G444" s="302"/>
      <c r="H444" s="303"/>
      <c r="I444" s="336"/>
      <c r="J444" s="145">
        <f t="shared" si="60"/>
        <v>0</v>
      </c>
      <c r="K444" s="237" t="str">
        <f t="shared" si="61"/>
        <v/>
      </c>
      <c r="L444" s="240">
        <v>0</v>
      </c>
      <c r="M444" s="183">
        <v>0</v>
      </c>
      <c r="N444" s="183"/>
      <c r="O444" s="232"/>
      <c r="P444" s="232"/>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5"/>
    </row>
    <row r="445" spans="2:73" s="132" customFormat="1" ht="31.5" customHeight="1">
      <c r="B445" s="75"/>
      <c r="C445" s="301" t="s">
        <v>410</v>
      </c>
      <c r="D445" s="302"/>
      <c r="E445" s="302"/>
      <c r="F445" s="302"/>
      <c r="G445" s="302"/>
      <c r="H445" s="303"/>
      <c r="I445" s="336"/>
      <c r="J445" s="145">
        <f t="shared" si="60"/>
        <v>0</v>
      </c>
      <c r="K445" s="237" t="str">
        <f t="shared" si="61"/>
        <v/>
      </c>
      <c r="L445" s="240">
        <v>0</v>
      </c>
      <c r="M445" s="183">
        <v>0</v>
      </c>
      <c r="N445" s="183"/>
      <c r="O445" s="232"/>
      <c r="P445" s="232"/>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5"/>
    </row>
    <row r="446" spans="2:73" s="132" customFormat="1" ht="31.5" customHeight="1">
      <c r="B446" s="1"/>
      <c r="C446" s="301" t="s">
        <v>411</v>
      </c>
      <c r="D446" s="302"/>
      <c r="E446" s="302"/>
      <c r="F446" s="302"/>
      <c r="G446" s="302"/>
      <c r="H446" s="303"/>
      <c r="I446" s="336"/>
      <c r="J446" s="145">
        <f t="shared" si="60"/>
        <v>0</v>
      </c>
      <c r="K446" s="237" t="str">
        <f t="shared" si="61"/>
        <v/>
      </c>
      <c r="L446" s="240">
        <v>0</v>
      </c>
      <c r="M446" s="183">
        <v>0</v>
      </c>
      <c r="N446" s="183"/>
      <c r="O446" s="232"/>
      <c r="P446" s="232"/>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5"/>
    </row>
    <row r="447" spans="2:73" s="132" customFormat="1" ht="31.5" customHeight="1">
      <c r="B447" s="1"/>
      <c r="C447" s="301" t="s">
        <v>412</v>
      </c>
      <c r="D447" s="302"/>
      <c r="E447" s="302"/>
      <c r="F447" s="302"/>
      <c r="G447" s="302"/>
      <c r="H447" s="303"/>
      <c r="I447" s="336"/>
      <c r="J447" s="145">
        <f t="shared" si="60"/>
        <v>0</v>
      </c>
      <c r="K447" s="237" t="str">
        <f t="shared" si="61"/>
        <v/>
      </c>
      <c r="L447" s="240">
        <v>0</v>
      </c>
      <c r="M447" s="183">
        <v>0</v>
      </c>
      <c r="N447" s="183"/>
      <c r="O447" s="232"/>
      <c r="P447" s="232"/>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5"/>
    </row>
    <row r="448" spans="2:73" s="132" customFormat="1" ht="31.5" customHeight="1">
      <c r="B448" s="1"/>
      <c r="C448" s="301" t="s">
        <v>413</v>
      </c>
      <c r="D448" s="302"/>
      <c r="E448" s="302"/>
      <c r="F448" s="302"/>
      <c r="G448" s="302"/>
      <c r="H448" s="303"/>
      <c r="I448" s="336"/>
      <c r="J448" s="145">
        <f t="shared" si="60"/>
        <v>0</v>
      </c>
      <c r="K448" s="237" t="str">
        <f t="shared" si="61"/>
        <v/>
      </c>
      <c r="L448" s="240">
        <v>0</v>
      </c>
      <c r="M448" s="183">
        <v>0</v>
      </c>
      <c r="N448" s="183"/>
      <c r="O448" s="232"/>
      <c r="P448" s="232"/>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5"/>
    </row>
    <row r="449" spans="2:73" s="132" customFormat="1" ht="31.5" customHeight="1">
      <c r="B449" s="1"/>
      <c r="C449" s="301" t="s">
        <v>414</v>
      </c>
      <c r="D449" s="302"/>
      <c r="E449" s="302"/>
      <c r="F449" s="302"/>
      <c r="G449" s="302"/>
      <c r="H449" s="303"/>
      <c r="I449" s="336"/>
      <c r="J449" s="145">
        <f t="shared" si="60"/>
        <v>0</v>
      </c>
      <c r="K449" s="237" t="str">
        <f t="shared" si="61"/>
        <v/>
      </c>
      <c r="L449" s="240">
        <v>0</v>
      </c>
      <c r="M449" s="183">
        <v>0</v>
      </c>
      <c r="N449" s="183"/>
      <c r="O449" s="232"/>
      <c r="P449" s="232"/>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5"/>
    </row>
    <row r="450" spans="2:73" s="132" customFormat="1" ht="31.5" customHeight="1">
      <c r="B450" s="75"/>
      <c r="C450" s="301" t="s">
        <v>415</v>
      </c>
      <c r="D450" s="302"/>
      <c r="E450" s="302"/>
      <c r="F450" s="302"/>
      <c r="G450" s="302"/>
      <c r="H450" s="303"/>
      <c r="I450" s="336"/>
      <c r="J450" s="145">
        <f t="shared" si="60"/>
        <v>0</v>
      </c>
      <c r="K450" s="237" t="str">
        <f t="shared" si="61"/>
        <v/>
      </c>
      <c r="L450" s="240">
        <v>0</v>
      </c>
      <c r="M450" s="183">
        <v>0</v>
      </c>
      <c r="N450" s="183"/>
      <c r="O450" s="232"/>
      <c r="P450" s="232"/>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5"/>
    </row>
    <row r="451" spans="2:73" s="132" customFormat="1" ht="31.5" customHeight="1">
      <c r="B451" s="75"/>
      <c r="C451" s="301" t="s">
        <v>416</v>
      </c>
      <c r="D451" s="302"/>
      <c r="E451" s="302"/>
      <c r="F451" s="302"/>
      <c r="G451" s="302"/>
      <c r="H451" s="303"/>
      <c r="I451" s="336"/>
      <c r="J451" s="145">
        <f t="shared" si="60"/>
        <v>0</v>
      </c>
      <c r="K451" s="237" t="str">
        <f t="shared" si="61"/>
        <v/>
      </c>
      <c r="L451" s="240">
        <v>0</v>
      </c>
      <c r="M451" s="183">
        <v>0</v>
      </c>
      <c r="N451" s="183"/>
      <c r="O451" s="232"/>
      <c r="P451" s="232"/>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5"/>
    </row>
    <row r="452" spans="2:73" s="132" customFormat="1" ht="31.5" customHeight="1">
      <c r="B452" s="75"/>
      <c r="C452" s="301" t="s">
        <v>417</v>
      </c>
      <c r="D452" s="302"/>
      <c r="E452" s="302"/>
      <c r="F452" s="302"/>
      <c r="G452" s="302"/>
      <c r="H452" s="303"/>
      <c r="I452" s="336"/>
      <c r="J452" s="145">
        <f t="shared" si="60"/>
        <v>0</v>
      </c>
      <c r="K452" s="237" t="str">
        <f t="shared" si="61"/>
        <v/>
      </c>
      <c r="L452" s="240">
        <v>0</v>
      </c>
      <c r="M452" s="183">
        <v>0</v>
      </c>
      <c r="N452" s="183"/>
      <c r="O452" s="232"/>
      <c r="P452" s="232"/>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5"/>
    </row>
    <row r="453" spans="2:73" s="132" customFormat="1" ht="31.5" customHeight="1">
      <c r="B453" s="75"/>
      <c r="C453" s="301" t="s">
        <v>418</v>
      </c>
      <c r="D453" s="302"/>
      <c r="E453" s="302"/>
      <c r="F453" s="302"/>
      <c r="G453" s="302"/>
      <c r="H453" s="303"/>
      <c r="I453" s="336"/>
      <c r="J453" s="145">
        <f t="shared" si="60"/>
        <v>0</v>
      </c>
      <c r="K453" s="237" t="str">
        <f t="shared" si="61"/>
        <v/>
      </c>
      <c r="L453" s="240">
        <v>0</v>
      </c>
      <c r="M453" s="183">
        <v>0</v>
      </c>
      <c r="N453" s="183"/>
      <c r="O453" s="232"/>
      <c r="P453" s="232"/>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5"/>
    </row>
    <row r="454" spans="2:73" s="132" customFormat="1" ht="31.5" customHeight="1">
      <c r="B454" s="1"/>
      <c r="C454" s="301" t="s">
        <v>419</v>
      </c>
      <c r="D454" s="302"/>
      <c r="E454" s="302"/>
      <c r="F454" s="302"/>
      <c r="G454" s="302"/>
      <c r="H454" s="303"/>
      <c r="I454" s="336"/>
      <c r="J454" s="145">
        <f t="shared" ref="J454:J463" si="62">IF(SUM(L454:BS454)=0,IF(COUNTIF(L454:BS454,"未確認")&gt;0,"未確認",IF(COUNTIF(L454:BS454,"~*")&gt;0,"*",SUM(L454:BS454))),SUM(L454:BS454))</f>
        <v>0</v>
      </c>
      <c r="K454" s="237" t="str">
        <f t="shared" ref="K454:K463" si="63">IF(OR(COUNTIF(L454:BS454,"未確認")&gt;0,COUNTIF(L454:BS454,"~*")&gt;0),"※","")</f>
        <v/>
      </c>
      <c r="L454" s="240">
        <v>0</v>
      </c>
      <c r="M454" s="183">
        <v>0</v>
      </c>
      <c r="N454" s="183"/>
      <c r="O454" s="232"/>
      <c r="P454" s="232"/>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5"/>
    </row>
    <row r="455" spans="2:73" s="132" customFormat="1" ht="31.5" customHeight="1">
      <c r="B455" s="1"/>
      <c r="C455" s="301" t="s">
        <v>420</v>
      </c>
      <c r="D455" s="302"/>
      <c r="E455" s="302"/>
      <c r="F455" s="302"/>
      <c r="G455" s="302"/>
      <c r="H455" s="303"/>
      <c r="I455" s="336"/>
      <c r="J455" s="145">
        <f t="shared" si="62"/>
        <v>0</v>
      </c>
      <c r="K455" s="237" t="str">
        <f t="shared" si="63"/>
        <v/>
      </c>
      <c r="L455" s="240">
        <v>0</v>
      </c>
      <c r="M455" s="183">
        <v>0</v>
      </c>
      <c r="N455" s="183"/>
      <c r="O455" s="232"/>
      <c r="P455" s="232"/>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5"/>
    </row>
    <row r="456" spans="2:73" s="132" customFormat="1" ht="31.5" customHeight="1">
      <c r="B456" s="1"/>
      <c r="C456" s="301" t="s">
        <v>421</v>
      </c>
      <c r="D456" s="302"/>
      <c r="E456" s="302"/>
      <c r="F456" s="302"/>
      <c r="G456" s="302"/>
      <c r="H456" s="303"/>
      <c r="I456" s="336"/>
      <c r="J456" s="145">
        <f t="shared" si="62"/>
        <v>0</v>
      </c>
      <c r="K456" s="237" t="str">
        <f t="shared" si="63"/>
        <v/>
      </c>
      <c r="L456" s="240">
        <v>0</v>
      </c>
      <c r="M456" s="183">
        <v>0</v>
      </c>
      <c r="N456" s="183"/>
      <c r="O456" s="232"/>
      <c r="P456" s="232"/>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5"/>
    </row>
    <row r="457" spans="2:73" s="132" customFormat="1" ht="31.5" customHeight="1">
      <c r="B457" s="1"/>
      <c r="C457" s="301" t="s">
        <v>422</v>
      </c>
      <c r="D457" s="302"/>
      <c r="E457" s="302"/>
      <c r="F457" s="302"/>
      <c r="G457" s="302"/>
      <c r="H457" s="303"/>
      <c r="I457" s="336"/>
      <c r="J457" s="145">
        <f t="shared" si="62"/>
        <v>0</v>
      </c>
      <c r="K457" s="237" t="str">
        <f t="shared" si="63"/>
        <v/>
      </c>
      <c r="L457" s="240">
        <v>0</v>
      </c>
      <c r="M457" s="183">
        <v>0</v>
      </c>
      <c r="N457" s="183"/>
      <c r="O457" s="232"/>
      <c r="P457" s="232"/>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5"/>
    </row>
    <row r="458" spans="2:73" s="132" customFormat="1" ht="31.5" customHeight="1">
      <c r="B458" s="1"/>
      <c r="C458" s="301" t="s">
        <v>423</v>
      </c>
      <c r="D458" s="302"/>
      <c r="E458" s="302"/>
      <c r="F458" s="302"/>
      <c r="G458" s="302"/>
      <c r="H458" s="303"/>
      <c r="I458" s="336"/>
      <c r="J458" s="145">
        <f t="shared" si="62"/>
        <v>0</v>
      </c>
      <c r="K458" s="237" t="str">
        <f t="shared" si="63"/>
        <v/>
      </c>
      <c r="L458" s="240">
        <v>0</v>
      </c>
      <c r="M458" s="183">
        <v>0</v>
      </c>
      <c r="N458" s="183"/>
      <c r="O458" s="232"/>
      <c r="P458" s="232"/>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5"/>
    </row>
    <row r="459" spans="2:73" s="132" customFormat="1" ht="31.5" customHeight="1">
      <c r="B459" s="1"/>
      <c r="C459" s="301" t="s">
        <v>424</v>
      </c>
      <c r="D459" s="302"/>
      <c r="E459" s="302"/>
      <c r="F459" s="302"/>
      <c r="G459" s="302"/>
      <c r="H459" s="303"/>
      <c r="I459" s="336"/>
      <c r="J459" s="145">
        <f t="shared" si="62"/>
        <v>0</v>
      </c>
      <c r="K459" s="237" t="str">
        <f t="shared" si="63"/>
        <v/>
      </c>
      <c r="L459" s="240">
        <v>0</v>
      </c>
      <c r="M459" s="183">
        <v>0</v>
      </c>
      <c r="N459" s="183"/>
      <c r="O459" s="232"/>
      <c r="P459" s="232"/>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5"/>
    </row>
    <row r="460" spans="2:73" s="132" customFormat="1" ht="31.5" customHeight="1">
      <c r="B460" s="1"/>
      <c r="C460" s="301" t="s">
        <v>425</v>
      </c>
      <c r="D460" s="302"/>
      <c r="E460" s="302"/>
      <c r="F460" s="302"/>
      <c r="G460" s="302"/>
      <c r="H460" s="303"/>
      <c r="I460" s="336"/>
      <c r="J460" s="145">
        <f t="shared" si="62"/>
        <v>0</v>
      </c>
      <c r="K460" s="237" t="str">
        <f t="shared" si="63"/>
        <v/>
      </c>
      <c r="L460" s="240">
        <v>0</v>
      </c>
      <c r="M460" s="183">
        <v>0</v>
      </c>
      <c r="N460" s="183"/>
      <c r="O460" s="232"/>
      <c r="P460" s="232"/>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5"/>
    </row>
    <row r="461" spans="2:73" s="132" customFormat="1" ht="31.5" customHeight="1">
      <c r="B461" s="1"/>
      <c r="C461" s="301" t="s">
        <v>426</v>
      </c>
      <c r="D461" s="302"/>
      <c r="E461" s="302"/>
      <c r="F461" s="302"/>
      <c r="G461" s="302"/>
      <c r="H461" s="303"/>
      <c r="I461" s="336"/>
      <c r="J461" s="145">
        <f t="shared" si="62"/>
        <v>0</v>
      </c>
      <c r="K461" s="237" t="str">
        <f t="shared" si="63"/>
        <v/>
      </c>
      <c r="L461" s="240">
        <v>0</v>
      </c>
      <c r="M461" s="183">
        <v>0</v>
      </c>
      <c r="N461" s="183"/>
      <c r="O461" s="232"/>
      <c r="P461" s="232"/>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5"/>
    </row>
    <row r="462" spans="2:73" s="132" customFormat="1" ht="31.5" customHeight="1">
      <c r="B462" s="1"/>
      <c r="C462" s="301" t="s">
        <v>427</v>
      </c>
      <c r="D462" s="302"/>
      <c r="E462" s="302"/>
      <c r="F462" s="302"/>
      <c r="G462" s="302"/>
      <c r="H462" s="303"/>
      <c r="I462" s="336"/>
      <c r="J462" s="145">
        <f t="shared" si="62"/>
        <v>0</v>
      </c>
      <c r="K462" s="237" t="str">
        <f t="shared" si="63"/>
        <v/>
      </c>
      <c r="L462" s="240">
        <v>0</v>
      </c>
      <c r="M462" s="183">
        <v>0</v>
      </c>
      <c r="N462" s="183"/>
      <c r="O462" s="232"/>
      <c r="P462" s="232"/>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5"/>
    </row>
    <row r="463" spans="2:73" s="132" customFormat="1" ht="31.5" customHeight="1">
      <c r="B463" s="1"/>
      <c r="C463" s="301" t="s">
        <v>428</v>
      </c>
      <c r="D463" s="302"/>
      <c r="E463" s="302"/>
      <c r="F463" s="302"/>
      <c r="G463" s="302"/>
      <c r="H463" s="303"/>
      <c r="I463" s="337"/>
      <c r="J463" s="145" t="str">
        <f t="shared" si="62"/>
        <v>*</v>
      </c>
      <c r="K463" s="237" t="str">
        <f t="shared" si="63"/>
        <v>※</v>
      </c>
      <c r="L463" s="240" t="s">
        <v>364</v>
      </c>
      <c r="M463" s="183">
        <v>0</v>
      </c>
      <c r="N463" s="183"/>
      <c r="O463" s="232"/>
      <c r="P463" s="232"/>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5"/>
    </row>
    <row r="464" spans="2:73" s="132" customFormat="1" ht="19">
      <c r="B464" s="172"/>
      <c r="C464" s="94"/>
      <c r="D464" s="2"/>
      <c r="E464" s="2"/>
      <c r="F464" s="2"/>
      <c r="G464" s="2"/>
      <c r="H464" s="3"/>
      <c r="I464" s="3"/>
      <c r="J464" s="6"/>
      <c r="K464" s="4"/>
      <c r="L464" s="5"/>
      <c r="M464" s="5"/>
      <c r="N464" s="223"/>
      <c r="BU464" s="135"/>
    </row>
    <row r="465" spans="1:73" s="132" customFormat="1" ht="19">
      <c r="B465" s="172"/>
      <c r="C465" s="94"/>
      <c r="D465" s="2"/>
      <c r="E465" s="2"/>
      <c r="F465" s="2"/>
      <c r="G465" s="2"/>
      <c r="H465" s="3"/>
      <c r="I465" s="3"/>
      <c r="J465" s="6"/>
      <c r="K465" s="4"/>
      <c r="L465" s="5"/>
      <c r="M465" s="5"/>
      <c r="N465" s="223"/>
      <c r="BU465" s="135"/>
    </row>
    <row r="466" spans="1:73" s="132" customFormat="1" ht="19">
      <c r="B466" s="172"/>
      <c r="C466" s="94"/>
      <c r="D466" s="2"/>
      <c r="E466" s="2"/>
      <c r="F466" s="2"/>
      <c r="G466" s="2"/>
      <c r="H466" s="3"/>
      <c r="I466" s="3"/>
      <c r="J466" s="6"/>
      <c r="K466" s="4"/>
      <c r="L466" s="5"/>
      <c r="M466" s="5"/>
      <c r="N466" s="223"/>
      <c r="BU466" s="135"/>
    </row>
    <row r="467" spans="1:73" s="132" customFormat="1">
      <c r="B467" s="12" t="s">
        <v>429</v>
      </c>
      <c r="C467" s="94"/>
      <c r="D467" s="2"/>
      <c r="E467" s="2"/>
      <c r="F467" s="2"/>
      <c r="G467" s="2"/>
      <c r="H467" s="3"/>
      <c r="I467" s="3"/>
      <c r="J467" s="6"/>
      <c r="K467" s="5"/>
      <c r="L467" s="5"/>
      <c r="M467" s="5"/>
      <c r="N467" s="223"/>
      <c r="BU467" s="135"/>
    </row>
    <row r="468" spans="1:73">
      <c r="B468" s="12"/>
      <c r="C468" s="12"/>
      <c r="D468" s="12"/>
      <c r="E468" s="12"/>
      <c r="F468" s="12"/>
      <c r="G468" s="12"/>
      <c r="H468" s="8"/>
      <c r="I468" s="8"/>
      <c r="L468" s="130"/>
      <c r="M468" s="130"/>
      <c r="N468" s="223"/>
      <c r="O468" s="209"/>
      <c r="P468" s="209"/>
      <c r="Q468" s="209"/>
      <c r="R468" s="209"/>
      <c r="S468" s="209"/>
    </row>
    <row r="469" spans="1:73" ht="51" customHeight="1">
      <c r="B469" s="12"/>
      <c r="J469" s="52" t="s">
        <v>76</v>
      </c>
      <c r="K469" s="106"/>
      <c r="L469" s="236" t="str">
        <f>IF(ISBLANK(L$388),"",L$388)</f>
        <v>一般病棟</v>
      </c>
      <c r="M469" s="176" t="str">
        <f>IF(ISBLANK(M$388),"",M$388)</f>
        <v>療養病棟</v>
      </c>
      <c r="N469" s="265" t="str">
        <f t="shared" ref="N469:AS469" si="64">IF(ISBLANK(N$388),"",N$388)</f>
        <v/>
      </c>
      <c r="O469" s="265" t="str">
        <f t="shared" si="64"/>
        <v/>
      </c>
      <c r="P469" s="265" t="str">
        <f t="shared" si="64"/>
        <v/>
      </c>
      <c r="Q469" s="265" t="str">
        <f t="shared" si="64"/>
        <v/>
      </c>
      <c r="R469" s="265" t="str">
        <f t="shared" si="64"/>
        <v/>
      </c>
      <c r="S469" s="265" t="str">
        <f t="shared" si="64"/>
        <v/>
      </c>
      <c r="T469" s="265" t="str">
        <f t="shared" si="64"/>
        <v/>
      </c>
      <c r="U469" s="265" t="str">
        <f t="shared" si="64"/>
        <v/>
      </c>
      <c r="V469" s="265" t="str">
        <f t="shared" si="64"/>
        <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ref="AT469:BS469" si="65">IF(ISBLANK(AT$388),"",AT$388)</f>
        <v/>
      </c>
      <c r="AU469" s="265" t="str">
        <f t="shared" si="65"/>
        <v/>
      </c>
      <c r="AV469" s="265" t="str">
        <f t="shared" si="65"/>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row>
    <row r="470" spans="1:73" ht="20.25" customHeight="1">
      <c r="C470" s="25"/>
      <c r="I470" s="46" t="s">
        <v>77</v>
      </c>
      <c r="J470" s="47"/>
      <c r="K470" s="54"/>
      <c r="L470" s="271" t="str">
        <f>IF(ISBLANK(L$389),"",L$389)</f>
        <v>-</v>
      </c>
      <c r="M470" s="262" t="str">
        <f>IF(ISBLANK(M$389),"",M$389)</f>
        <v>-</v>
      </c>
      <c r="N470" s="271" t="str">
        <f t="shared" ref="N470:AS470" si="66">IF(ISBLANK(N$389),"",N$389)</f>
        <v/>
      </c>
      <c r="O470" s="271" t="str">
        <f t="shared" si="66"/>
        <v/>
      </c>
      <c r="P470" s="271" t="str">
        <f t="shared" si="66"/>
        <v/>
      </c>
      <c r="Q470" s="271" t="str">
        <f t="shared" si="66"/>
        <v/>
      </c>
      <c r="R470" s="271" t="str">
        <f t="shared" si="66"/>
        <v/>
      </c>
      <c r="S470" s="271" t="str">
        <f t="shared" si="66"/>
        <v/>
      </c>
      <c r="T470" s="271" t="str">
        <f t="shared" si="66"/>
        <v/>
      </c>
      <c r="U470" s="271" t="str">
        <f t="shared" si="66"/>
        <v/>
      </c>
      <c r="V470" s="271" t="str">
        <f t="shared" si="66"/>
        <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ref="AT470:BS470" si="67">IF(ISBLANK(AT$389),"",AT$389)</f>
        <v/>
      </c>
      <c r="AU470" s="271" t="str">
        <f t="shared" si="67"/>
        <v/>
      </c>
      <c r="AV470" s="271" t="str">
        <f t="shared" si="67"/>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row>
    <row r="471" spans="1:73" ht="34.5" customHeight="1">
      <c r="A471" s="140" t="s">
        <v>430</v>
      </c>
      <c r="C471" s="317" t="s">
        <v>431</v>
      </c>
      <c r="D471" s="318"/>
      <c r="E471" s="318"/>
      <c r="F471" s="318"/>
      <c r="G471" s="318"/>
      <c r="H471" s="319"/>
      <c r="I471" s="335" t="s">
        <v>432</v>
      </c>
      <c r="J471" s="241" t="str">
        <f t="shared" ref="J471:J499" si="68">IF(SUM(L471:BS471)=0,IF(COUNTIF(L471:BS471,"未確認")&gt;0,"未確認",IF(COUNTIF(L471:BS471,"~*")&gt;0,"*",SUM(L471:BS471))),SUM(L471:BS471))</f>
        <v>*</v>
      </c>
      <c r="K471" s="242" t="str">
        <f t="shared" ref="K471:K499" si="69">IF(OR(COUNTIF(L471:BS471,"未確認")&gt;0,COUNTIF(L471:BS471,"*")&gt;0),"※","")</f>
        <v>※</v>
      </c>
      <c r="L471" s="240" t="s">
        <v>364</v>
      </c>
      <c r="M471" s="183">
        <v>0</v>
      </c>
      <c r="N471" s="232"/>
      <c r="O471" s="232"/>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40" t="s">
        <v>433</v>
      </c>
      <c r="C472" s="119"/>
      <c r="D472" s="330" t="s">
        <v>434</v>
      </c>
      <c r="E472" s="314" t="s">
        <v>435</v>
      </c>
      <c r="F472" s="315"/>
      <c r="G472" s="315"/>
      <c r="H472" s="316"/>
      <c r="I472" s="367"/>
      <c r="J472" s="241" t="str">
        <f t="shared" si="68"/>
        <v>*</v>
      </c>
      <c r="K472" s="242" t="str">
        <f t="shared" si="69"/>
        <v>※</v>
      </c>
      <c r="L472" s="240" t="s">
        <v>364</v>
      </c>
      <c r="M472" s="183">
        <v>0</v>
      </c>
      <c r="N472" s="232"/>
      <c r="O472" s="232"/>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40" t="s">
        <v>436</v>
      </c>
      <c r="C473" s="119"/>
      <c r="D473" s="331"/>
      <c r="E473" s="314" t="s">
        <v>437</v>
      </c>
      <c r="F473" s="315"/>
      <c r="G473" s="315"/>
      <c r="H473" s="316"/>
      <c r="I473" s="367"/>
      <c r="J473" s="241" t="str">
        <f t="shared" si="68"/>
        <v>*</v>
      </c>
      <c r="K473" s="242" t="str">
        <f t="shared" si="69"/>
        <v>※</v>
      </c>
      <c r="L473" s="240" t="s">
        <v>364</v>
      </c>
      <c r="M473" s="183">
        <v>0</v>
      </c>
      <c r="N473" s="232"/>
      <c r="O473" s="232"/>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40" t="s">
        <v>438</v>
      </c>
      <c r="C474" s="119"/>
      <c r="D474" s="331"/>
      <c r="E474" s="314" t="s">
        <v>439</v>
      </c>
      <c r="F474" s="315"/>
      <c r="G474" s="315"/>
      <c r="H474" s="316"/>
      <c r="I474" s="367"/>
      <c r="J474" s="241">
        <f t="shared" si="68"/>
        <v>0</v>
      </c>
      <c r="K474" s="242" t="str">
        <f t="shared" si="69"/>
        <v/>
      </c>
      <c r="L474" s="240">
        <v>0</v>
      </c>
      <c r="M474" s="183">
        <v>0</v>
      </c>
      <c r="N474" s="232"/>
      <c r="O474" s="232"/>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40" t="s">
        <v>440</v>
      </c>
      <c r="C475" s="119"/>
      <c r="D475" s="331"/>
      <c r="E475" s="314" t="s">
        <v>441</v>
      </c>
      <c r="F475" s="315"/>
      <c r="G475" s="315"/>
      <c r="H475" s="316"/>
      <c r="I475" s="367"/>
      <c r="J475" s="241" t="str">
        <f t="shared" si="68"/>
        <v>*</v>
      </c>
      <c r="K475" s="242" t="str">
        <f t="shared" si="69"/>
        <v>※</v>
      </c>
      <c r="L475" s="240" t="s">
        <v>364</v>
      </c>
      <c r="M475" s="183">
        <v>0</v>
      </c>
      <c r="N475" s="232"/>
      <c r="O475" s="232"/>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40" t="s">
        <v>442</v>
      </c>
      <c r="C476" s="119"/>
      <c r="D476" s="331"/>
      <c r="E476" s="314" t="s">
        <v>443</v>
      </c>
      <c r="F476" s="315"/>
      <c r="G476" s="315"/>
      <c r="H476" s="316"/>
      <c r="I476" s="367"/>
      <c r="J476" s="241">
        <f t="shared" si="68"/>
        <v>0</v>
      </c>
      <c r="K476" s="242" t="str">
        <f t="shared" si="69"/>
        <v/>
      </c>
      <c r="L476" s="240">
        <v>0</v>
      </c>
      <c r="M476" s="183">
        <v>0</v>
      </c>
      <c r="N476" s="232"/>
      <c r="O476" s="232"/>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40" t="s">
        <v>444</v>
      </c>
      <c r="C477" s="119"/>
      <c r="D477" s="331"/>
      <c r="E477" s="314" t="s">
        <v>445</v>
      </c>
      <c r="F477" s="315"/>
      <c r="G477" s="315"/>
      <c r="H477" s="316"/>
      <c r="I477" s="367"/>
      <c r="J477" s="241">
        <f t="shared" si="68"/>
        <v>0</v>
      </c>
      <c r="K477" s="242" t="str">
        <f t="shared" si="69"/>
        <v/>
      </c>
      <c r="L477" s="240">
        <v>0</v>
      </c>
      <c r="M477" s="183">
        <v>0</v>
      </c>
      <c r="N477" s="232"/>
      <c r="O477" s="232"/>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40" t="s">
        <v>446</v>
      </c>
      <c r="C478" s="119"/>
      <c r="D478" s="331"/>
      <c r="E478" s="314" t="s">
        <v>447</v>
      </c>
      <c r="F478" s="315"/>
      <c r="G478" s="315"/>
      <c r="H478" s="316"/>
      <c r="I478" s="367"/>
      <c r="J478" s="241">
        <f t="shared" si="68"/>
        <v>0</v>
      </c>
      <c r="K478" s="242" t="str">
        <f t="shared" si="69"/>
        <v/>
      </c>
      <c r="L478" s="240">
        <v>0</v>
      </c>
      <c r="M478" s="183">
        <v>0</v>
      </c>
      <c r="N478" s="232"/>
      <c r="O478" s="232"/>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40" t="s">
        <v>448</v>
      </c>
      <c r="C479" s="119"/>
      <c r="D479" s="331"/>
      <c r="E479" s="314" t="s">
        <v>449</v>
      </c>
      <c r="F479" s="315"/>
      <c r="G479" s="315"/>
      <c r="H479" s="316"/>
      <c r="I479" s="367"/>
      <c r="J479" s="241">
        <f t="shared" si="68"/>
        <v>0</v>
      </c>
      <c r="K479" s="242" t="str">
        <f t="shared" si="69"/>
        <v/>
      </c>
      <c r="L479" s="240">
        <v>0</v>
      </c>
      <c r="M479" s="183">
        <v>0</v>
      </c>
      <c r="N479" s="232"/>
      <c r="O479" s="232"/>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40" t="s">
        <v>450</v>
      </c>
      <c r="C480" s="119"/>
      <c r="D480" s="331"/>
      <c r="E480" s="314" t="s">
        <v>451</v>
      </c>
      <c r="F480" s="315"/>
      <c r="G480" s="315"/>
      <c r="H480" s="316"/>
      <c r="I480" s="367"/>
      <c r="J480" s="241">
        <f t="shared" si="68"/>
        <v>0</v>
      </c>
      <c r="K480" s="242" t="str">
        <f t="shared" si="69"/>
        <v/>
      </c>
      <c r="L480" s="240">
        <v>0</v>
      </c>
      <c r="M480" s="183">
        <v>0</v>
      </c>
      <c r="N480" s="232"/>
      <c r="O480" s="232"/>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40" t="s">
        <v>452</v>
      </c>
      <c r="C481" s="119"/>
      <c r="D481" s="331"/>
      <c r="E481" s="314" t="s">
        <v>453</v>
      </c>
      <c r="F481" s="315"/>
      <c r="G481" s="315"/>
      <c r="H481" s="316"/>
      <c r="I481" s="367"/>
      <c r="J481" s="241">
        <f t="shared" si="68"/>
        <v>0</v>
      </c>
      <c r="K481" s="242" t="str">
        <f t="shared" si="69"/>
        <v/>
      </c>
      <c r="L481" s="240">
        <v>0</v>
      </c>
      <c r="M481" s="183">
        <v>0</v>
      </c>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40" t="s">
        <v>454</v>
      </c>
      <c r="C482" s="119"/>
      <c r="D482" s="331"/>
      <c r="E482" s="314" t="s">
        <v>455</v>
      </c>
      <c r="F482" s="315"/>
      <c r="G482" s="315"/>
      <c r="H482" s="316"/>
      <c r="I482" s="367"/>
      <c r="J482" s="241">
        <f t="shared" si="68"/>
        <v>0</v>
      </c>
      <c r="K482" s="242" t="str">
        <f t="shared" si="69"/>
        <v/>
      </c>
      <c r="L482" s="240">
        <v>0</v>
      </c>
      <c r="M482" s="183">
        <v>0</v>
      </c>
      <c r="N482" s="232"/>
      <c r="O482" s="232"/>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40" t="s">
        <v>456</v>
      </c>
      <c r="C483" s="119"/>
      <c r="D483" s="332"/>
      <c r="E483" s="314" t="s">
        <v>457</v>
      </c>
      <c r="F483" s="315"/>
      <c r="G483" s="315"/>
      <c r="H483" s="316"/>
      <c r="I483" s="363"/>
      <c r="J483" s="241">
        <f t="shared" si="68"/>
        <v>0</v>
      </c>
      <c r="K483" s="242" t="str">
        <f t="shared" si="69"/>
        <v/>
      </c>
      <c r="L483" s="240">
        <v>0</v>
      </c>
      <c r="M483" s="183">
        <v>0</v>
      </c>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40" t="s">
        <v>458</v>
      </c>
      <c r="B484" s="92"/>
      <c r="C484" s="317" t="s">
        <v>459</v>
      </c>
      <c r="D484" s="318"/>
      <c r="E484" s="318"/>
      <c r="F484" s="318"/>
      <c r="G484" s="318"/>
      <c r="H484" s="319"/>
      <c r="I484" s="335" t="s">
        <v>460</v>
      </c>
      <c r="J484" s="241">
        <f t="shared" si="68"/>
        <v>0</v>
      </c>
      <c r="K484" s="242" t="str">
        <f t="shared" si="69"/>
        <v/>
      </c>
      <c r="L484" s="240">
        <v>0</v>
      </c>
      <c r="M484" s="183">
        <v>0</v>
      </c>
      <c r="N484" s="232"/>
      <c r="O484" s="232"/>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40" t="s">
        <v>461</v>
      </c>
      <c r="C485" s="119"/>
      <c r="D485" s="330" t="s">
        <v>434</v>
      </c>
      <c r="E485" s="314" t="s">
        <v>435</v>
      </c>
      <c r="F485" s="315"/>
      <c r="G485" s="315"/>
      <c r="H485" s="316"/>
      <c r="I485" s="367"/>
      <c r="J485" s="241">
        <f t="shared" si="68"/>
        <v>0</v>
      </c>
      <c r="K485" s="242" t="str">
        <f t="shared" si="69"/>
        <v/>
      </c>
      <c r="L485" s="240">
        <v>0</v>
      </c>
      <c r="M485" s="183">
        <v>0</v>
      </c>
      <c r="N485" s="232"/>
      <c r="O485" s="232"/>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40" t="s">
        <v>462</v>
      </c>
      <c r="C486" s="119"/>
      <c r="D486" s="331"/>
      <c r="E486" s="314" t="s">
        <v>437</v>
      </c>
      <c r="F486" s="315"/>
      <c r="G486" s="315"/>
      <c r="H486" s="316"/>
      <c r="I486" s="367"/>
      <c r="J486" s="241">
        <f t="shared" si="68"/>
        <v>0</v>
      </c>
      <c r="K486" s="242" t="str">
        <f t="shared" si="69"/>
        <v/>
      </c>
      <c r="L486" s="240">
        <v>0</v>
      </c>
      <c r="M486" s="183">
        <v>0</v>
      </c>
      <c r="N486" s="232"/>
      <c r="O486" s="232"/>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40" t="s">
        <v>463</v>
      </c>
      <c r="C487" s="119"/>
      <c r="D487" s="331"/>
      <c r="E487" s="314" t="s">
        <v>439</v>
      </c>
      <c r="F487" s="315"/>
      <c r="G487" s="315"/>
      <c r="H487" s="316"/>
      <c r="I487" s="367"/>
      <c r="J487" s="241">
        <f t="shared" si="68"/>
        <v>0</v>
      </c>
      <c r="K487" s="242" t="str">
        <f t="shared" si="69"/>
        <v/>
      </c>
      <c r="L487" s="240">
        <v>0</v>
      </c>
      <c r="M487" s="183">
        <v>0</v>
      </c>
      <c r="N487" s="232"/>
      <c r="O487" s="232"/>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40" t="s">
        <v>464</v>
      </c>
      <c r="C488" s="119"/>
      <c r="D488" s="331"/>
      <c r="E488" s="314" t="s">
        <v>441</v>
      </c>
      <c r="F488" s="315"/>
      <c r="G488" s="315"/>
      <c r="H488" s="316"/>
      <c r="I488" s="367"/>
      <c r="J488" s="241">
        <f t="shared" si="68"/>
        <v>0</v>
      </c>
      <c r="K488" s="242" t="str">
        <f t="shared" si="69"/>
        <v/>
      </c>
      <c r="L488" s="240">
        <v>0</v>
      </c>
      <c r="M488" s="183">
        <v>0</v>
      </c>
      <c r="N488" s="232"/>
      <c r="O488" s="232"/>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40" t="s">
        <v>465</v>
      </c>
      <c r="C489" s="119"/>
      <c r="D489" s="331"/>
      <c r="E489" s="314" t="s">
        <v>443</v>
      </c>
      <c r="F489" s="315"/>
      <c r="G489" s="315"/>
      <c r="H489" s="316"/>
      <c r="I489" s="367"/>
      <c r="J489" s="241">
        <f t="shared" si="68"/>
        <v>0</v>
      </c>
      <c r="K489" s="242" t="str">
        <f t="shared" si="69"/>
        <v/>
      </c>
      <c r="L489" s="240">
        <v>0</v>
      </c>
      <c r="M489" s="183">
        <v>0</v>
      </c>
      <c r="N489" s="232"/>
      <c r="O489" s="232"/>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40" t="s">
        <v>466</v>
      </c>
      <c r="C490" s="119"/>
      <c r="D490" s="331"/>
      <c r="E490" s="314" t="s">
        <v>445</v>
      </c>
      <c r="F490" s="315"/>
      <c r="G490" s="315"/>
      <c r="H490" s="316"/>
      <c r="I490" s="367"/>
      <c r="J490" s="241">
        <f t="shared" si="68"/>
        <v>0</v>
      </c>
      <c r="K490" s="242" t="str">
        <f t="shared" si="69"/>
        <v/>
      </c>
      <c r="L490" s="240">
        <v>0</v>
      </c>
      <c r="M490" s="183">
        <v>0</v>
      </c>
      <c r="N490" s="232"/>
      <c r="O490" s="232"/>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40" t="s">
        <v>467</v>
      </c>
      <c r="C491" s="119"/>
      <c r="D491" s="331"/>
      <c r="E491" s="314" t="s">
        <v>447</v>
      </c>
      <c r="F491" s="315"/>
      <c r="G491" s="315"/>
      <c r="H491" s="316"/>
      <c r="I491" s="367"/>
      <c r="J491" s="241">
        <f t="shared" si="68"/>
        <v>0</v>
      </c>
      <c r="K491" s="242" t="str">
        <f t="shared" si="69"/>
        <v/>
      </c>
      <c r="L491" s="240">
        <v>0</v>
      </c>
      <c r="M491" s="183">
        <v>0</v>
      </c>
      <c r="N491" s="232"/>
      <c r="O491" s="232"/>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40" t="s">
        <v>468</v>
      </c>
      <c r="C492" s="119"/>
      <c r="D492" s="331"/>
      <c r="E492" s="314" t="s">
        <v>449</v>
      </c>
      <c r="F492" s="315"/>
      <c r="G492" s="315"/>
      <c r="H492" s="316"/>
      <c r="I492" s="367"/>
      <c r="J492" s="241">
        <f t="shared" si="68"/>
        <v>0</v>
      </c>
      <c r="K492" s="242" t="str">
        <f t="shared" si="69"/>
        <v/>
      </c>
      <c r="L492" s="240">
        <v>0</v>
      </c>
      <c r="M492" s="183">
        <v>0</v>
      </c>
      <c r="N492" s="232"/>
      <c r="O492" s="232"/>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40" t="s">
        <v>469</v>
      </c>
      <c r="C493" s="119"/>
      <c r="D493" s="331"/>
      <c r="E493" s="314" t="s">
        <v>451</v>
      </c>
      <c r="F493" s="315"/>
      <c r="G493" s="315"/>
      <c r="H493" s="316"/>
      <c r="I493" s="367"/>
      <c r="J493" s="241">
        <f t="shared" si="68"/>
        <v>0</v>
      </c>
      <c r="K493" s="242" t="str">
        <f t="shared" si="69"/>
        <v/>
      </c>
      <c r="L493" s="240">
        <v>0</v>
      </c>
      <c r="M493" s="183">
        <v>0</v>
      </c>
      <c r="N493" s="232"/>
      <c r="O493" s="232"/>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40" t="s">
        <v>470</v>
      </c>
      <c r="C494" s="119"/>
      <c r="D494" s="331"/>
      <c r="E494" s="314" t="s">
        <v>453</v>
      </c>
      <c r="F494" s="315"/>
      <c r="G494" s="315"/>
      <c r="H494" s="316"/>
      <c r="I494" s="367"/>
      <c r="J494" s="241">
        <f t="shared" si="68"/>
        <v>0</v>
      </c>
      <c r="K494" s="242" t="str">
        <f t="shared" si="69"/>
        <v/>
      </c>
      <c r="L494" s="240">
        <v>0</v>
      </c>
      <c r="M494" s="183">
        <v>0</v>
      </c>
      <c r="N494" s="232"/>
      <c r="O494" s="232"/>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40" t="s">
        <v>471</v>
      </c>
      <c r="C495" s="119"/>
      <c r="D495" s="331"/>
      <c r="E495" s="314" t="s">
        <v>455</v>
      </c>
      <c r="F495" s="315"/>
      <c r="G495" s="315"/>
      <c r="H495" s="316"/>
      <c r="I495" s="367"/>
      <c r="J495" s="241">
        <f t="shared" si="68"/>
        <v>0</v>
      </c>
      <c r="K495" s="242" t="str">
        <f t="shared" si="69"/>
        <v/>
      </c>
      <c r="L495" s="240">
        <v>0</v>
      </c>
      <c r="M495" s="183">
        <v>0</v>
      </c>
      <c r="N495" s="232"/>
      <c r="O495" s="232"/>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40" t="s">
        <v>472</v>
      </c>
      <c r="C496" s="119"/>
      <c r="D496" s="332"/>
      <c r="E496" s="314" t="s">
        <v>457</v>
      </c>
      <c r="F496" s="315"/>
      <c r="G496" s="315"/>
      <c r="H496" s="316"/>
      <c r="I496" s="363"/>
      <c r="J496" s="241">
        <f t="shared" si="68"/>
        <v>0</v>
      </c>
      <c r="K496" s="242" t="str">
        <f t="shared" si="69"/>
        <v/>
      </c>
      <c r="L496" s="240">
        <v>0</v>
      </c>
      <c r="M496" s="183">
        <v>0</v>
      </c>
      <c r="N496" s="232"/>
      <c r="O496" s="232"/>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40" t="s">
        <v>473</v>
      </c>
      <c r="B497" s="92"/>
      <c r="C497" s="314" t="s">
        <v>474</v>
      </c>
      <c r="D497" s="315"/>
      <c r="E497" s="315"/>
      <c r="F497" s="315"/>
      <c r="G497" s="315"/>
      <c r="H497" s="316"/>
      <c r="I497" s="77" t="s">
        <v>475</v>
      </c>
      <c r="J497" s="241">
        <f t="shared" si="68"/>
        <v>0</v>
      </c>
      <c r="K497" s="242" t="str">
        <f t="shared" si="69"/>
        <v/>
      </c>
      <c r="L497" s="240">
        <v>0</v>
      </c>
      <c r="M497" s="183">
        <v>0</v>
      </c>
      <c r="N497" s="232"/>
      <c r="O497" s="232"/>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40" t="s">
        <v>476</v>
      </c>
      <c r="B498" s="92"/>
      <c r="C498" s="314" t="s">
        <v>477</v>
      </c>
      <c r="D498" s="315"/>
      <c r="E498" s="315"/>
      <c r="F498" s="315"/>
      <c r="G498" s="315"/>
      <c r="H498" s="316"/>
      <c r="I498" s="77" t="s">
        <v>478</v>
      </c>
      <c r="J498" s="241">
        <f t="shared" si="68"/>
        <v>0</v>
      </c>
      <c r="K498" s="242" t="str">
        <f t="shared" si="69"/>
        <v/>
      </c>
      <c r="L498" s="240">
        <v>0</v>
      </c>
      <c r="M498" s="183">
        <v>0</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40" t="s">
        <v>479</v>
      </c>
      <c r="B499" s="92"/>
      <c r="C499" s="314" t="s">
        <v>480</v>
      </c>
      <c r="D499" s="315"/>
      <c r="E499" s="315"/>
      <c r="F499" s="315"/>
      <c r="G499" s="315"/>
      <c r="H499" s="316"/>
      <c r="I499" s="77" t="s">
        <v>481</v>
      </c>
      <c r="J499" s="241">
        <f t="shared" si="68"/>
        <v>0</v>
      </c>
      <c r="K499" s="242" t="str">
        <f t="shared" si="69"/>
        <v/>
      </c>
      <c r="L499" s="240">
        <v>0</v>
      </c>
      <c r="M499" s="183">
        <v>0</v>
      </c>
      <c r="N499" s="232"/>
      <c r="O499" s="232"/>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2" customFormat="1" ht="17.25" customHeight="1">
      <c r="B500" s="12"/>
      <c r="C500" s="12"/>
      <c r="D500" s="12"/>
      <c r="E500" s="12"/>
      <c r="F500" s="12"/>
      <c r="G500" s="12"/>
      <c r="H500" s="8"/>
      <c r="I500" s="8"/>
      <c r="J500" s="59"/>
      <c r="K500" s="60"/>
      <c r="L500" s="60"/>
      <c r="M500" s="60"/>
      <c r="N500" s="223"/>
      <c r="BP500" s="263"/>
      <c r="BU500" s="135"/>
    </row>
    <row r="501" spans="1:73" s="132" customFormat="1">
      <c r="B501" s="56"/>
      <c r="C501" s="25"/>
      <c r="D501" s="25"/>
      <c r="E501" s="25"/>
      <c r="F501" s="25"/>
      <c r="G501" s="25"/>
      <c r="H501" s="26"/>
      <c r="I501" s="26"/>
      <c r="J501" s="59"/>
      <c r="K501" s="60"/>
      <c r="L501" s="60"/>
      <c r="M501" s="60"/>
      <c r="N501" s="223"/>
      <c r="BP501" s="234"/>
      <c r="BU501" s="135"/>
    </row>
    <row r="502" spans="1:73">
      <c r="B502" s="120"/>
      <c r="J502" s="6"/>
      <c r="L502" s="5"/>
      <c r="M502" s="5"/>
      <c r="N502" s="223"/>
      <c r="O502" s="209"/>
      <c r="P502" s="209"/>
      <c r="Q502" s="209"/>
      <c r="R502" s="209"/>
      <c r="S502" s="209"/>
      <c r="BP502" s="234"/>
    </row>
    <row r="503" spans="1:73">
      <c r="B503" s="12" t="s">
        <v>482</v>
      </c>
      <c r="C503" s="13"/>
      <c r="D503" s="13"/>
      <c r="E503" s="13"/>
      <c r="F503" s="13"/>
      <c r="G503" s="13"/>
      <c r="H503" s="8"/>
      <c r="I503" s="8"/>
      <c r="J503" s="6"/>
      <c r="L503" s="5"/>
      <c r="M503" s="5"/>
      <c r="N503" s="223"/>
      <c r="O503" s="209"/>
      <c r="P503" s="209"/>
      <c r="Q503" s="209"/>
      <c r="R503" s="209"/>
      <c r="S503" s="209"/>
      <c r="BP503" s="234"/>
    </row>
    <row r="504" spans="1:73">
      <c r="B504" s="12"/>
      <c r="C504" s="12"/>
      <c r="D504" s="12"/>
      <c r="E504" s="12"/>
      <c r="F504" s="12"/>
      <c r="G504" s="12"/>
      <c r="H504" s="8"/>
      <c r="I504" s="8"/>
      <c r="L504" s="130"/>
      <c r="M504" s="130"/>
      <c r="N504" s="223"/>
      <c r="O504" s="209"/>
      <c r="P504" s="209"/>
      <c r="Q504" s="209"/>
      <c r="R504" s="209"/>
      <c r="S504" s="209"/>
      <c r="BP504" s="264"/>
    </row>
    <row r="505" spans="1:73" ht="51" customHeight="1">
      <c r="B505" s="12"/>
      <c r="C505" s="12" t="s">
        <v>483</v>
      </c>
      <c r="J505" s="52" t="s">
        <v>76</v>
      </c>
      <c r="K505" s="106"/>
      <c r="L505" s="261" t="str">
        <f>IF(ISBLANK(L$388),"",L$388)</f>
        <v>一般病棟</v>
      </c>
      <c r="M505" s="262" t="str">
        <f>IF(ISBLANK(M$388),"",M$388)</f>
        <v>療養病棟</v>
      </c>
      <c r="N505" s="265" t="str">
        <f t="shared" ref="N505:AS505" si="70">IF(ISBLANK(N$388),"",N$388)</f>
        <v/>
      </c>
      <c r="O505" s="265" t="str">
        <f t="shared" si="70"/>
        <v/>
      </c>
      <c r="P505" s="265" t="str">
        <f t="shared" si="70"/>
        <v/>
      </c>
      <c r="Q505" s="265" t="str">
        <f t="shared" si="70"/>
        <v/>
      </c>
      <c r="R505" s="265" t="str">
        <f t="shared" si="70"/>
        <v/>
      </c>
      <c r="S505" s="265" t="str">
        <f t="shared" si="70"/>
        <v/>
      </c>
      <c r="T505" s="265" t="str">
        <f t="shared" si="70"/>
        <v/>
      </c>
      <c r="U505" s="265" t="str">
        <f t="shared" si="70"/>
        <v/>
      </c>
      <c r="V505" s="265" t="str">
        <f t="shared" si="70"/>
        <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ref="AT505:BN505" si="71">IF(ISBLANK(AT$388),"",AT$388)</f>
        <v/>
      </c>
      <c r="AU505" s="265" t="str">
        <f t="shared" si="71"/>
        <v/>
      </c>
      <c r="AV505" s="265" t="str">
        <f t="shared" si="71"/>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ref="BO505:BS505" si="72">IF(ISBLANK(BO$388),"",BO$388)</f>
        <v/>
      </c>
      <c r="BP505" s="265" t="str">
        <f t="shared" si="72"/>
        <v/>
      </c>
      <c r="BQ505" s="265" t="str">
        <f t="shared" si="72"/>
        <v/>
      </c>
      <c r="BR505" s="265" t="str">
        <f t="shared" si="72"/>
        <v/>
      </c>
      <c r="BS505" s="265" t="str">
        <f t="shared" si="72"/>
        <v/>
      </c>
    </row>
    <row r="506" spans="1:73" ht="20.25" customHeight="1">
      <c r="C506" s="328"/>
      <c r="D506" s="329"/>
      <c r="E506" s="329"/>
      <c r="F506" s="329"/>
      <c r="G506" s="13"/>
      <c r="I506" s="46" t="s">
        <v>77</v>
      </c>
      <c r="J506" s="47"/>
      <c r="K506" s="54"/>
      <c r="L506" s="271" t="str">
        <f>IF(ISBLANK(L$389),"",L$389)</f>
        <v>-</v>
      </c>
      <c r="M506" s="262" t="str">
        <f>IF(ISBLANK(M$389),"",M$389)</f>
        <v>-</v>
      </c>
      <c r="N506" s="271" t="str">
        <f t="shared" ref="N506:AS506" si="73">IF(ISBLANK(N$389),"",N$389)</f>
        <v/>
      </c>
      <c r="O506" s="271" t="str">
        <f t="shared" si="73"/>
        <v/>
      </c>
      <c r="P506" s="271" t="str">
        <f t="shared" si="73"/>
        <v/>
      </c>
      <c r="Q506" s="271" t="str">
        <f t="shared" si="73"/>
        <v/>
      </c>
      <c r="R506" s="271" t="str">
        <f t="shared" si="73"/>
        <v/>
      </c>
      <c r="S506" s="271" t="str">
        <f t="shared" si="73"/>
        <v/>
      </c>
      <c r="T506" s="271" t="str">
        <f t="shared" si="73"/>
        <v/>
      </c>
      <c r="U506" s="271" t="str">
        <f t="shared" si="73"/>
        <v/>
      </c>
      <c r="V506" s="271" t="str">
        <f t="shared" si="73"/>
        <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ref="AT506:BN506" si="74">IF(ISBLANK(AT$389),"",AT$389)</f>
        <v/>
      </c>
      <c r="AU506" s="271" t="str">
        <f t="shared" si="74"/>
        <v/>
      </c>
      <c r="AV506" s="271" t="str">
        <f t="shared" si="74"/>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ref="BO506:BS506" si="75">IF(ISBLANK(BO$389),"",BO$389)</f>
        <v/>
      </c>
      <c r="BP506" s="271" t="str">
        <f t="shared" si="75"/>
        <v/>
      </c>
      <c r="BQ506" s="271" t="str">
        <f t="shared" si="75"/>
        <v/>
      </c>
      <c r="BR506" s="271" t="str">
        <f t="shared" si="75"/>
        <v/>
      </c>
      <c r="BS506" s="271" t="str">
        <f t="shared" si="75"/>
        <v/>
      </c>
    </row>
    <row r="507" spans="1:73" ht="42" customHeight="1">
      <c r="A507" s="140" t="s">
        <v>484</v>
      </c>
      <c r="C507" s="314" t="s">
        <v>485</v>
      </c>
      <c r="D507" s="315"/>
      <c r="E507" s="315"/>
      <c r="F507" s="315"/>
      <c r="G507" s="315"/>
      <c r="H507" s="316"/>
      <c r="I507" s="78" t="s">
        <v>486</v>
      </c>
      <c r="J507" s="241">
        <f t="shared" ref="J507:J514" si="76">IF(SUM(L507:BS507)=0,IF(COUNTIF(L507:BS507,"未確認")&gt;0,"未確認",IF(COUNTIF(L507:BS507,"~*")&gt;0,"*",SUM(L507:BS507))),SUM(L507:BS507))</f>
        <v>0</v>
      </c>
      <c r="K507" s="242" t="str">
        <f t="shared" ref="K507:K514" si="77">IF(OR(COUNTIF(L507:BS507,"未確認")&gt;0,COUNTIF(L507:BS507,"*")&gt;0),"※","")</f>
        <v/>
      </c>
      <c r="L507" s="240">
        <v>0</v>
      </c>
      <c r="M507" s="183">
        <v>0</v>
      </c>
      <c r="N507" s="232"/>
      <c r="O507" s="232"/>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40" t="s">
        <v>487</v>
      </c>
      <c r="B508" s="121"/>
      <c r="C508" s="314" t="s">
        <v>488</v>
      </c>
      <c r="D508" s="315"/>
      <c r="E508" s="315"/>
      <c r="F508" s="315"/>
      <c r="G508" s="315"/>
      <c r="H508" s="316"/>
      <c r="I508" s="77" t="s">
        <v>489</v>
      </c>
      <c r="J508" s="241" t="str">
        <f t="shared" si="76"/>
        <v>*</v>
      </c>
      <c r="K508" s="242" t="str">
        <f t="shared" si="77"/>
        <v>※</v>
      </c>
      <c r="L508" s="240" t="s">
        <v>364</v>
      </c>
      <c r="M508" s="183">
        <v>0</v>
      </c>
      <c r="N508" s="232"/>
      <c r="O508" s="232"/>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40" t="s">
        <v>490</v>
      </c>
      <c r="B509" s="121"/>
      <c r="C509" s="314" t="s">
        <v>491</v>
      </c>
      <c r="D509" s="315"/>
      <c r="E509" s="315"/>
      <c r="F509" s="315"/>
      <c r="G509" s="315"/>
      <c r="H509" s="316"/>
      <c r="I509" s="77" t="s">
        <v>492</v>
      </c>
      <c r="J509" s="241">
        <f t="shared" si="76"/>
        <v>0</v>
      </c>
      <c r="K509" s="242" t="str">
        <f t="shared" si="77"/>
        <v/>
      </c>
      <c r="L509" s="240">
        <v>0</v>
      </c>
      <c r="M509" s="183">
        <v>0</v>
      </c>
      <c r="N509" s="232"/>
      <c r="O509" s="232"/>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40" t="s">
        <v>493</v>
      </c>
      <c r="B510" s="121"/>
      <c r="C510" s="314" t="s">
        <v>494</v>
      </c>
      <c r="D510" s="315"/>
      <c r="E510" s="315"/>
      <c r="F510" s="315"/>
      <c r="G510" s="315"/>
      <c r="H510" s="316"/>
      <c r="I510" s="77" t="s">
        <v>495</v>
      </c>
      <c r="J510" s="241">
        <f t="shared" si="76"/>
        <v>0</v>
      </c>
      <c r="K510" s="242" t="str">
        <f t="shared" si="77"/>
        <v/>
      </c>
      <c r="L510" s="240">
        <v>0</v>
      </c>
      <c r="M510" s="183">
        <v>0</v>
      </c>
      <c r="N510" s="232"/>
      <c r="O510" s="232"/>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40" t="s">
        <v>496</v>
      </c>
      <c r="B511" s="121"/>
      <c r="C511" s="314" t="s">
        <v>497</v>
      </c>
      <c r="D511" s="315"/>
      <c r="E511" s="315"/>
      <c r="F511" s="315"/>
      <c r="G511" s="315"/>
      <c r="H511" s="316"/>
      <c r="I511" s="77" t="s">
        <v>498</v>
      </c>
      <c r="J511" s="241">
        <f t="shared" si="76"/>
        <v>0</v>
      </c>
      <c r="K511" s="242" t="str">
        <f t="shared" si="77"/>
        <v/>
      </c>
      <c r="L511" s="240">
        <v>0</v>
      </c>
      <c r="M511" s="183">
        <v>0</v>
      </c>
      <c r="N511" s="232"/>
      <c r="O511" s="232"/>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4" customFormat="1" ht="84" customHeight="1">
      <c r="A512" s="140" t="s">
        <v>499</v>
      </c>
      <c r="B512" s="121"/>
      <c r="C512" s="301" t="s">
        <v>500</v>
      </c>
      <c r="D512" s="302"/>
      <c r="E512" s="302"/>
      <c r="F512" s="302"/>
      <c r="G512" s="302"/>
      <c r="H512" s="303"/>
      <c r="I512" s="77" t="s">
        <v>501</v>
      </c>
      <c r="J512" s="241">
        <f t="shared" si="76"/>
        <v>0</v>
      </c>
      <c r="K512" s="242" t="str">
        <f t="shared" si="77"/>
        <v/>
      </c>
      <c r="L512" s="240">
        <v>0</v>
      </c>
      <c r="M512" s="183">
        <v>0</v>
      </c>
      <c r="N512" s="232"/>
      <c r="O512" s="232"/>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4" customFormat="1" ht="70.400000000000006" customHeight="1">
      <c r="A513" s="140" t="s">
        <v>502</v>
      </c>
      <c r="B513" s="121"/>
      <c r="C513" s="314" t="s">
        <v>503</v>
      </c>
      <c r="D513" s="315"/>
      <c r="E513" s="315"/>
      <c r="F513" s="315"/>
      <c r="G513" s="315"/>
      <c r="H513" s="316"/>
      <c r="I513" s="77" t="s">
        <v>504</v>
      </c>
      <c r="J513" s="241">
        <f t="shared" si="76"/>
        <v>0</v>
      </c>
      <c r="K513" s="242" t="str">
        <f t="shared" si="77"/>
        <v/>
      </c>
      <c r="L513" s="240">
        <v>0</v>
      </c>
      <c r="M513" s="183">
        <v>0</v>
      </c>
      <c r="N513" s="232"/>
      <c r="O513" s="232"/>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4" customFormat="1" ht="84" customHeight="1">
      <c r="A514" s="140" t="s">
        <v>505</v>
      </c>
      <c r="B514" s="121"/>
      <c r="C514" s="314" t="s">
        <v>506</v>
      </c>
      <c r="D514" s="315"/>
      <c r="E514" s="315"/>
      <c r="F514" s="315"/>
      <c r="G514" s="315"/>
      <c r="H514" s="316"/>
      <c r="I514" s="77" t="s">
        <v>507</v>
      </c>
      <c r="J514" s="241">
        <f t="shared" si="76"/>
        <v>0</v>
      </c>
      <c r="K514" s="242" t="str">
        <f t="shared" si="77"/>
        <v/>
      </c>
      <c r="L514" s="240">
        <v>0</v>
      </c>
      <c r="M514" s="183">
        <v>0</v>
      </c>
      <c r="N514" s="232"/>
      <c r="O514" s="232"/>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2" customFormat="1">
      <c r="B515" s="12"/>
      <c r="C515" s="12"/>
      <c r="D515" s="12"/>
      <c r="E515" s="12"/>
      <c r="F515" s="12"/>
      <c r="G515" s="12"/>
      <c r="H515" s="8"/>
      <c r="I515" s="8"/>
      <c r="J515" s="59"/>
      <c r="K515" s="60"/>
      <c r="L515" s="60"/>
      <c r="M515" s="60"/>
      <c r="N515" s="223"/>
      <c r="BP515" s="263"/>
      <c r="BU515" s="135"/>
    </row>
    <row r="516" spans="1:73">
      <c r="B516" s="12"/>
      <c r="C516" s="12"/>
      <c r="D516" s="12"/>
      <c r="E516" s="12"/>
      <c r="F516" s="12"/>
      <c r="G516" s="12"/>
      <c r="H516" s="8"/>
      <c r="I516" s="8"/>
      <c r="L516" s="51"/>
      <c r="M516" s="51"/>
      <c r="N516" s="223"/>
      <c r="O516" s="209"/>
      <c r="P516" s="209"/>
      <c r="Q516" s="209"/>
      <c r="R516" s="209"/>
      <c r="S516" s="209"/>
      <c r="BP516" s="264"/>
    </row>
    <row r="517" spans="1:73" ht="51" customHeight="1">
      <c r="B517" s="12"/>
      <c r="C517" s="12" t="s">
        <v>508</v>
      </c>
      <c r="J517" s="52" t="s">
        <v>76</v>
      </c>
      <c r="K517" s="106"/>
      <c r="L517" s="236" t="str">
        <f>IF(ISBLANK(L$388),"",L$388)</f>
        <v>一般病棟</v>
      </c>
      <c r="M517" s="176" t="str">
        <f>IF(ISBLANK(M$388),"",M$388)</f>
        <v>療養病棟</v>
      </c>
      <c r="N517" s="261" t="str">
        <f t="shared" ref="N517:AS517" si="78">IF(ISBLANK(N$388),"",N$388)</f>
        <v/>
      </c>
      <c r="O517" s="261" t="str">
        <f t="shared" si="78"/>
        <v/>
      </c>
      <c r="P517" s="261" t="str">
        <f t="shared" si="78"/>
        <v/>
      </c>
      <c r="Q517" s="261" t="str">
        <f t="shared" si="78"/>
        <v/>
      </c>
      <c r="R517" s="261" t="str">
        <f t="shared" si="78"/>
        <v/>
      </c>
      <c r="S517" s="261" t="str">
        <f t="shared" si="78"/>
        <v/>
      </c>
      <c r="T517" s="261" t="str">
        <f t="shared" si="78"/>
        <v/>
      </c>
      <c r="U517" s="261" t="str">
        <f t="shared" si="78"/>
        <v/>
      </c>
      <c r="V517" s="261" t="str">
        <f t="shared" si="78"/>
        <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ref="AT517:BN517" si="79">IF(ISBLANK(AT$388),"",AT$388)</f>
        <v/>
      </c>
      <c r="AU517" s="261" t="str">
        <f t="shared" si="79"/>
        <v/>
      </c>
      <c r="AV517" s="261" t="str">
        <f t="shared" si="79"/>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ref="BO517:BS517" si="80">IF(ISBLANK(BO$388),"",BO$388)</f>
        <v/>
      </c>
      <c r="BP517" s="261" t="str">
        <f t="shared" si="80"/>
        <v/>
      </c>
      <c r="BQ517" s="261" t="str">
        <f t="shared" si="80"/>
        <v/>
      </c>
      <c r="BR517" s="261" t="str">
        <f t="shared" si="80"/>
        <v/>
      </c>
      <c r="BS517" s="261" t="str">
        <f t="shared" si="80"/>
        <v/>
      </c>
    </row>
    <row r="518" spans="1:73" ht="20.25" customHeight="1">
      <c r="C518" s="328"/>
      <c r="D518" s="329"/>
      <c r="E518" s="329"/>
      <c r="F518" s="329"/>
      <c r="G518" s="13"/>
      <c r="I518" s="46" t="s">
        <v>77</v>
      </c>
      <c r="J518" s="47"/>
      <c r="K518" s="54"/>
      <c r="L518" s="271" t="str">
        <f>IF(ISBLANK(L$389),"",L$389)</f>
        <v>-</v>
      </c>
      <c r="M518" s="262" t="str">
        <f>IF(ISBLANK(M$389),"",M$389)</f>
        <v>-</v>
      </c>
      <c r="N518" s="271" t="str">
        <f t="shared" ref="N518:AS518" si="81">IF(ISBLANK(N$389),"",N$389)</f>
        <v/>
      </c>
      <c r="O518" s="271" t="str">
        <f t="shared" si="81"/>
        <v/>
      </c>
      <c r="P518" s="271" t="str">
        <f t="shared" si="81"/>
        <v/>
      </c>
      <c r="Q518" s="271" t="str">
        <f t="shared" si="81"/>
        <v/>
      </c>
      <c r="R518" s="271" t="str">
        <f t="shared" si="81"/>
        <v/>
      </c>
      <c r="S518" s="271" t="str">
        <f t="shared" si="81"/>
        <v/>
      </c>
      <c r="T518" s="271" t="str">
        <f t="shared" si="81"/>
        <v/>
      </c>
      <c r="U518" s="271" t="str">
        <f t="shared" si="81"/>
        <v/>
      </c>
      <c r="V518" s="271" t="str">
        <f t="shared" si="81"/>
        <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ref="AT518:BN518" si="82">IF(ISBLANK(AT$389),"",AT$389)</f>
        <v/>
      </c>
      <c r="AU518" s="271" t="str">
        <f t="shared" si="82"/>
        <v/>
      </c>
      <c r="AV518" s="271" t="str">
        <f t="shared" si="82"/>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ref="BO518:BS518" si="83">IF(ISBLANK(BO$389),"",BO$389)</f>
        <v/>
      </c>
      <c r="BP518" s="271" t="str">
        <f t="shared" si="83"/>
        <v/>
      </c>
      <c r="BQ518" s="271" t="str">
        <f t="shared" si="83"/>
        <v/>
      </c>
      <c r="BR518" s="271" t="str">
        <f t="shared" si="83"/>
        <v/>
      </c>
      <c r="BS518" s="271" t="str">
        <f t="shared" si="83"/>
        <v/>
      </c>
    </row>
    <row r="519" spans="1:73" s="224" customFormat="1" ht="56">
      <c r="A519" s="140" t="s">
        <v>509</v>
      </c>
      <c r="B519" s="121"/>
      <c r="C519" s="323" t="s">
        <v>510</v>
      </c>
      <c r="D519" s="324"/>
      <c r="E519" s="324"/>
      <c r="F519" s="324"/>
      <c r="G519" s="324"/>
      <c r="H519" s="325"/>
      <c r="I519" s="77" t="s">
        <v>511</v>
      </c>
      <c r="J519" s="243">
        <f>IF(SUM(L519:BS519)=0,IF(COUNTIF(L519:BS519,"未確認")&gt;0,"未確認",IF(COUNTIF(L519:BS519,"~*")&gt;0,"*",SUM(L519:BS519))),SUM(L519:BS519))</f>
        <v>0</v>
      </c>
      <c r="K519" s="242" t="str">
        <f>IF(OR(COUNTIF(L519:BS519,"未確認")&gt;0,COUNTIF(L519:BS519,"*")&gt;0),"※","")</f>
        <v/>
      </c>
      <c r="L519" s="240">
        <v>0</v>
      </c>
      <c r="M519" s="183">
        <v>0</v>
      </c>
      <c r="N519" s="232"/>
      <c r="O519" s="232"/>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4" customFormat="1" ht="56">
      <c r="A520" s="140"/>
      <c r="B520" s="121"/>
      <c r="C520" s="364" t="s">
        <v>512</v>
      </c>
      <c r="D520" s="365"/>
      <c r="E520" s="365"/>
      <c r="F520" s="365"/>
      <c r="G520" s="365"/>
      <c r="H520" s="366"/>
      <c r="I520" s="81" t="s">
        <v>513</v>
      </c>
      <c r="J520" s="243">
        <f>IF(SUM(L520:BS520)=0,IF(COUNTIF(L520:BS520,"未確認")&gt;0,"未確認",IF(COUNTIF(L520:BS520,"~*")&gt;0,"*",SUM(L520:BS520))),SUM(L520:BS520))</f>
        <v>0</v>
      </c>
      <c r="K520" s="242" t="str">
        <f>IF(OR(COUNTIF(L520:BS520,"未確認")&gt;0,COUNTIF(L520:BS520,"*")&gt;0),"※","")</f>
        <v/>
      </c>
      <c r="L520" s="240">
        <v>0</v>
      </c>
      <c r="M520" s="183">
        <v>0</v>
      </c>
      <c r="N520" s="232"/>
      <c r="O520" s="232"/>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4" customFormat="1" ht="70">
      <c r="A521" s="140" t="s">
        <v>514</v>
      </c>
      <c r="B521" s="121"/>
      <c r="C521" s="323" t="s">
        <v>515</v>
      </c>
      <c r="D521" s="324"/>
      <c r="E521" s="324"/>
      <c r="F521" s="324"/>
      <c r="G521" s="324"/>
      <c r="H521" s="325"/>
      <c r="I521" s="77" t="s">
        <v>516</v>
      </c>
      <c r="J521" s="243">
        <f>IF(SUM(L521:BS521)=0,IF(COUNTIF(L521:BS521,"未確認")&gt;0,"未確認",IF(COUNTIF(L521:BS521,"~*")&gt;0,"*",SUM(L521:BS521))),SUM(L521:BS521))</f>
        <v>0</v>
      </c>
      <c r="K521" s="242" t="str">
        <f>IF(OR(COUNTIF(L521:BS521,"未確認")&gt;0,COUNTIF(L521:BS521,"*")&gt;0),"※","")</f>
        <v/>
      </c>
      <c r="L521" s="240">
        <v>0</v>
      </c>
      <c r="M521" s="183">
        <v>0</v>
      </c>
      <c r="N521" s="232"/>
      <c r="O521" s="232"/>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2" customFormat="1">
      <c r="B522" s="12"/>
      <c r="C522" s="12"/>
      <c r="D522" s="12"/>
      <c r="E522" s="12"/>
      <c r="F522" s="12"/>
      <c r="G522" s="12"/>
      <c r="H522" s="8"/>
      <c r="I522" s="8"/>
      <c r="J522" s="59"/>
      <c r="K522" s="60"/>
      <c r="L522" s="51"/>
      <c r="M522" s="51"/>
      <c r="N522" s="223"/>
      <c r="BP522" s="263"/>
      <c r="BU522" s="135"/>
    </row>
    <row r="523" spans="1:73">
      <c r="B523" s="12"/>
      <c r="C523" s="12"/>
      <c r="D523" s="12"/>
      <c r="E523" s="12"/>
      <c r="F523" s="12"/>
      <c r="G523" s="12"/>
      <c r="H523" s="8"/>
      <c r="I523" s="8"/>
      <c r="L523" s="51"/>
      <c r="M523" s="51"/>
      <c r="N523" s="223"/>
      <c r="O523" s="209"/>
      <c r="P523" s="209"/>
      <c r="Q523" s="209"/>
      <c r="R523" s="209"/>
      <c r="S523" s="209"/>
      <c r="BP523" s="264"/>
    </row>
    <row r="524" spans="1:73" ht="51" customHeight="1">
      <c r="B524" s="12"/>
      <c r="C524" s="12" t="s">
        <v>517</v>
      </c>
      <c r="J524" s="52" t="s">
        <v>76</v>
      </c>
      <c r="K524" s="106"/>
      <c r="L524" s="236" t="str">
        <f>IF(ISBLANK(L$388),"",L$388)</f>
        <v>一般病棟</v>
      </c>
      <c r="M524" s="176" t="str">
        <f>IF(ISBLANK(M$388),"",M$388)</f>
        <v>療養病棟</v>
      </c>
      <c r="N524" s="261" t="str">
        <f t="shared" ref="N524:AS524" si="84">IF(ISBLANK(N$388),"",N$388)</f>
        <v/>
      </c>
      <c r="O524" s="261" t="str">
        <f t="shared" si="84"/>
        <v/>
      </c>
      <c r="P524" s="261" t="str">
        <f t="shared" si="84"/>
        <v/>
      </c>
      <c r="Q524" s="261" t="str">
        <f t="shared" si="84"/>
        <v/>
      </c>
      <c r="R524" s="261" t="str">
        <f t="shared" si="84"/>
        <v/>
      </c>
      <c r="S524" s="261" t="str">
        <f t="shared" si="84"/>
        <v/>
      </c>
      <c r="T524" s="261" t="str">
        <f t="shared" si="84"/>
        <v/>
      </c>
      <c r="U524" s="261" t="str">
        <f t="shared" si="84"/>
        <v/>
      </c>
      <c r="V524" s="261" t="str">
        <f t="shared" si="84"/>
        <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ref="AT524:BN524" si="85">IF(ISBLANK(AT$388),"",AT$388)</f>
        <v/>
      </c>
      <c r="AU524" s="261" t="str">
        <f t="shared" si="85"/>
        <v/>
      </c>
      <c r="AV524" s="261" t="str">
        <f t="shared" si="85"/>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ref="BO524:BS524" si="86">IF(ISBLANK(BO$388),"",BO$388)</f>
        <v/>
      </c>
      <c r="BP524" s="261" t="str">
        <f t="shared" si="86"/>
        <v/>
      </c>
      <c r="BQ524" s="261" t="str">
        <f t="shared" si="86"/>
        <v/>
      </c>
      <c r="BR524" s="261" t="str">
        <f t="shared" si="86"/>
        <v/>
      </c>
      <c r="BS524" s="261" t="str">
        <f t="shared" si="86"/>
        <v/>
      </c>
    </row>
    <row r="525" spans="1:73" ht="20.25" customHeight="1">
      <c r="C525" s="326"/>
      <c r="D525" s="326"/>
      <c r="E525" s="326"/>
      <c r="F525" s="326"/>
      <c r="G525" s="13"/>
      <c r="I525" s="46" t="s">
        <v>77</v>
      </c>
      <c r="J525" s="47"/>
      <c r="K525" s="54"/>
      <c r="L525" s="271" t="str">
        <f>IF(ISBLANK(L$389),"",L$389)</f>
        <v>-</v>
      </c>
      <c r="M525" s="262" t="str">
        <f>IF(ISBLANK(M$389),"",M$389)</f>
        <v>-</v>
      </c>
      <c r="N525" s="271" t="str">
        <f t="shared" ref="N525:AS525" si="87">IF(ISBLANK(N$389),"",N$389)</f>
        <v/>
      </c>
      <c r="O525" s="271" t="str">
        <f t="shared" si="87"/>
        <v/>
      </c>
      <c r="P525" s="271" t="str">
        <f t="shared" si="87"/>
        <v/>
      </c>
      <c r="Q525" s="271" t="str">
        <f t="shared" si="87"/>
        <v/>
      </c>
      <c r="R525" s="271" t="str">
        <f t="shared" si="87"/>
        <v/>
      </c>
      <c r="S525" s="271" t="str">
        <f t="shared" si="87"/>
        <v/>
      </c>
      <c r="T525" s="271" t="str">
        <f t="shared" si="87"/>
        <v/>
      </c>
      <c r="U525" s="271" t="str">
        <f t="shared" si="87"/>
        <v/>
      </c>
      <c r="V525" s="271" t="str">
        <f t="shared" si="87"/>
        <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ref="AT525:BN525" si="88">IF(ISBLANK(AT$389),"",AT$389)</f>
        <v/>
      </c>
      <c r="AU525" s="271" t="str">
        <f t="shared" si="88"/>
        <v/>
      </c>
      <c r="AV525" s="271" t="str">
        <f t="shared" si="88"/>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ref="BO525:BS525" si="89">IF(ISBLANK(BO$389),"",BO$389)</f>
        <v/>
      </c>
      <c r="BP525" s="271" t="str">
        <f t="shared" si="89"/>
        <v/>
      </c>
      <c r="BQ525" s="271" t="str">
        <f t="shared" si="89"/>
        <v/>
      </c>
      <c r="BR525" s="271" t="str">
        <f t="shared" si="89"/>
        <v/>
      </c>
      <c r="BS525" s="271" t="str">
        <f t="shared" si="89"/>
        <v/>
      </c>
    </row>
    <row r="526" spans="1:73" s="224" customFormat="1" ht="70">
      <c r="A526" s="140" t="s">
        <v>518</v>
      </c>
      <c r="B526" s="121"/>
      <c r="C526" s="323" t="s">
        <v>519</v>
      </c>
      <c r="D526" s="324"/>
      <c r="E526" s="324"/>
      <c r="F526" s="324"/>
      <c r="G526" s="324"/>
      <c r="H526" s="325"/>
      <c r="I526" s="77" t="s">
        <v>520</v>
      </c>
      <c r="J526" s="243">
        <f>IF(SUM(L526:BS526)=0,IF(COUNTIF(L526:BS526,"未確認")&gt;0,"未確認",IF(COUNTIF(L526:BS526,"~*")&gt;0,"*",SUM(L526:BS526))),SUM(L526:BS526))</f>
        <v>0</v>
      </c>
      <c r="K526" s="242" t="str">
        <f>IF(OR(COUNTIF(L526:BS526,"未確認")&gt;0,COUNTIF(L526:BS526,"*")&gt;0),"※","")</f>
        <v/>
      </c>
      <c r="L526" s="240">
        <v>0</v>
      </c>
      <c r="M526" s="183">
        <v>0</v>
      </c>
      <c r="N526" s="232"/>
      <c r="O526" s="232"/>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2" customFormat="1">
      <c r="B527" s="12"/>
      <c r="C527" s="12"/>
      <c r="D527" s="12"/>
      <c r="E527" s="12"/>
      <c r="F527" s="12"/>
      <c r="G527" s="12"/>
      <c r="H527" s="8"/>
      <c r="I527" s="8"/>
      <c r="J527" s="59"/>
      <c r="K527" s="60"/>
      <c r="L527" s="60"/>
      <c r="M527" s="60"/>
      <c r="N527" s="223"/>
      <c r="BP527" s="263"/>
      <c r="BU527" s="135"/>
    </row>
    <row r="528" spans="1:73">
      <c r="B528" s="12"/>
      <c r="C528" s="12"/>
      <c r="D528" s="12"/>
      <c r="E528" s="12"/>
      <c r="F528" s="12"/>
      <c r="G528" s="12"/>
      <c r="H528" s="8"/>
      <c r="I528" s="8"/>
      <c r="L528" s="51"/>
      <c r="M528" s="51"/>
      <c r="N528" s="223"/>
      <c r="O528" s="209"/>
      <c r="P528" s="209"/>
      <c r="Q528" s="209"/>
      <c r="R528" s="209"/>
      <c r="S528" s="209"/>
      <c r="BP528" s="234"/>
    </row>
    <row r="529" spans="1:73" ht="51" customHeight="1">
      <c r="B529" s="12"/>
      <c r="C529" s="12" t="s">
        <v>521</v>
      </c>
      <c r="J529" s="52" t="s">
        <v>76</v>
      </c>
      <c r="K529" s="106"/>
      <c r="L529" s="236" t="str">
        <f>IF(ISBLANK(L$9),"",L$9)</f>
        <v>一般病棟</v>
      </c>
      <c r="M529" s="176" t="str">
        <f>IF(ISBLANK(M$9),"",M$9)</f>
        <v>療養病棟</v>
      </c>
      <c r="N529" s="261" t="str">
        <f t="shared" ref="N529:AS529" si="90">IF(ISBLANK(N$9),"",N$9)</f>
        <v/>
      </c>
      <c r="O529" s="261" t="str">
        <f t="shared" si="90"/>
        <v/>
      </c>
      <c r="P529" s="261" t="str">
        <f t="shared" si="90"/>
        <v/>
      </c>
      <c r="Q529" s="261" t="str">
        <f t="shared" si="90"/>
        <v/>
      </c>
      <c r="R529" s="261" t="str">
        <f t="shared" si="90"/>
        <v/>
      </c>
      <c r="S529" s="261" t="str">
        <f t="shared" si="90"/>
        <v/>
      </c>
      <c r="T529" s="261" t="str">
        <f t="shared" si="90"/>
        <v/>
      </c>
      <c r="U529" s="261" t="str">
        <f t="shared" si="90"/>
        <v/>
      </c>
      <c r="V529" s="261" t="str">
        <f t="shared" si="90"/>
        <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ref="AT529:BS529" si="91">IF(ISBLANK(AT$9),"",AT$9)</f>
        <v/>
      </c>
      <c r="AU529" s="261" t="str">
        <f t="shared" si="91"/>
        <v/>
      </c>
      <c r="AV529" s="261" t="str">
        <f t="shared" si="91"/>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row>
    <row r="530" spans="1:73" ht="20.25" customHeight="1">
      <c r="C530" s="326"/>
      <c r="D530" s="327"/>
      <c r="E530" s="327"/>
      <c r="F530" s="327"/>
      <c r="G530" s="13"/>
      <c r="I530" s="46" t="s">
        <v>77</v>
      </c>
      <c r="J530" s="47"/>
      <c r="K530" s="54"/>
      <c r="L530" s="271" t="str">
        <f>IF(ISBLANK(L$95),"",L$95)</f>
        <v>慢性期</v>
      </c>
      <c r="M530" s="262" t="str">
        <f>IF(ISBLANK(M$95),"",M$95)</f>
        <v>休棟中（今後再開する予定）</v>
      </c>
      <c r="N530" s="271" t="str">
        <f t="shared" ref="N530:AS530" si="92">IF(ISBLANK(N$95),"",N$95)</f>
        <v/>
      </c>
      <c r="O530" s="271" t="str">
        <f t="shared" si="92"/>
        <v/>
      </c>
      <c r="P530" s="271" t="str">
        <f t="shared" si="92"/>
        <v/>
      </c>
      <c r="Q530" s="271" t="str">
        <f t="shared" si="92"/>
        <v/>
      </c>
      <c r="R530" s="271" t="str">
        <f t="shared" si="92"/>
        <v/>
      </c>
      <c r="S530" s="271" t="str">
        <f t="shared" si="92"/>
        <v/>
      </c>
      <c r="T530" s="271" t="str">
        <f t="shared" si="92"/>
        <v/>
      </c>
      <c r="U530" s="271" t="str">
        <f t="shared" si="92"/>
        <v/>
      </c>
      <c r="V530" s="271" t="str">
        <f t="shared" si="92"/>
        <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ref="AT530:BS530" si="93">IF(ISBLANK(AT$95),"",AT$95)</f>
        <v/>
      </c>
      <c r="AU530" s="271" t="str">
        <f t="shared" si="93"/>
        <v/>
      </c>
      <c r="AV530" s="271" t="str">
        <f t="shared" si="93"/>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row>
    <row r="531" spans="1:73" s="132" customFormat="1" ht="34.5" customHeight="1">
      <c r="A531" s="139" t="s">
        <v>522</v>
      </c>
      <c r="B531" s="121"/>
      <c r="C531" s="314" t="s">
        <v>523</v>
      </c>
      <c r="D531" s="315"/>
      <c r="E531" s="315"/>
      <c r="F531" s="315"/>
      <c r="G531" s="315"/>
      <c r="H531" s="316"/>
      <c r="I531" s="77" t="s">
        <v>524</v>
      </c>
      <c r="J531" s="241">
        <f>IF(SUM(L531:BS531)=0,IF(COUNTIF(L531:BS531,"未確認")&gt;0,"未確認",IF(COUNTIF(L531:BS531,"~*")&gt;0,"*",SUM(L531:BS531))),SUM(L531:BS531))</f>
        <v>0</v>
      </c>
      <c r="K531" s="242" t="str">
        <f>IF(OR(COUNTIF(L531:BS531,"未確認")&gt;0,COUNTIF(L531:BS531,"*")&gt;0),"※","")</f>
        <v/>
      </c>
      <c r="L531" s="240">
        <v>0</v>
      </c>
      <c r="M531" s="296">
        <v>0</v>
      </c>
      <c r="N531" s="183"/>
      <c r="O531" s="183"/>
      <c r="P531" s="183"/>
      <c r="Q531" s="183"/>
      <c r="R531" s="183"/>
      <c r="S531" s="183"/>
      <c r="T531" s="183"/>
      <c r="U531" s="183"/>
      <c r="V531" s="183"/>
      <c r="W531" s="183"/>
      <c r="X531" s="183"/>
      <c r="Y531" s="183"/>
      <c r="Z531" s="183"/>
      <c r="AA531" s="183"/>
      <c r="AB531" s="183"/>
      <c r="AC531" s="183"/>
      <c r="AD531" s="183"/>
      <c r="AE531" s="183"/>
      <c r="AF531" s="183"/>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s="183"/>
      <c r="BO531" s="183"/>
      <c r="BP531" s="183"/>
      <c r="BQ531" s="183"/>
      <c r="BR531" s="183"/>
      <c r="BS531" s="183"/>
      <c r="BU531" s="135"/>
    </row>
    <row r="532" spans="1:73" s="132" customFormat="1">
      <c r="B532" s="12"/>
      <c r="C532" s="12"/>
      <c r="D532" s="12"/>
      <c r="E532" s="12"/>
      <c r="F532" s="12"/>
      <c r="G532" s="12"/>
      <c r="H532" s="8"/>
      <c r="I532" s="8"/>
      <c r="J532" s="59"/>
      <c r="K532" s="60"/>
      <c r="L532" s="60"/>
      <c r="M532" s="60"/>
      <c r="N532" s="223"/>
      <c r="BP532" s="234"/>
      <c r="BU532" s="135"/>
    </row>
    <row r="533" spans="1:73">
      <c r="B533" s="12"/>
      <c r="C533" s="12"/>
      <c r="D533" s="12"/>
      <c r="E533" s="12"/>
      <c r="F533" s="12"/>
      <c r="G533" s="12"/>
      <c r="H533" s="8"/>
      <c r="I533" s="8"/>
      <c r="L533" s="51"/>
      <c r="M533" s="51"/>
      <c r="N533" s="223"/>
      <c r="O533" s="209"/>
      <c r="P533" s="209"/>
      <c r="Q533" s="209"/>
      <c r="R533" s="209"/>
      <c r="S533" s="209"/>
      <c r="BP533" s="264"/>
    </row>
    <row r="534" spans="1:73" ht="51" customHeight="1">
      <c r="B534" s="12"/>
      <c r="C534" s="12" t="s">
        <v>525</v>
      </c>
      <c r="J534" s="52" t="s">
        <v>76</v>
      </c>
      <c r="K534" s="106"/>
      <c r="L534" s="236" t="str">
        <f>IF(ISBLANK(L$388),"",L$388)</f>
        <v>一般病棟</v>
      </c>
      <c r="M534" s="176" t="str">
        <f>IF(ISBLANK(M$388),"",M$388)</f>
        <v>療養病棟</v>
      </c>
      <c r="N534" s="261" t="str">
        <f t="shared" ref="N534:AS534" si="94">IF(ISBLANK(N$388),"",N$388)</f>
        <v/>
      </c>
      <c r="O534" s="261" t="str">
        <f t="shared" si="94"/>
        <v/>
      </c>
      <c r="P534" s="261" t="str">
        <f t="shared" si="94"/>
        <v/>
      </c>
      <c r="Q534" s="261" t="str">
        <f t="shared" si="94"/>
        <v/>
      </c>
      <c r="R534" s="261" t="str">
        <f t="shared" si="94"/>
        <v/>
      </c>
      <c r="S534" s="261" t="str">
        <f t="shared" si="94"/>
        <v/>
      </c>
      <c r="T534" s="261" t="str">
        <f t="shared" si="94"/>
        <v/>
      </c>
      <c r="U534" s="261" t="str">
        <f t="shared" si="94"/>
        <v/>
      </c>
      <c r="V534" s="261" t="str">
        <f t="shared" si="94"/>
        <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ref="AT534:BN534" si="95">IF(ISBLANK(AT$388),"",AT$388)</f>
        <v/>
      </c>
      <c r="AU534" s="261" t="str">
        <f t="shared" si="95"/>
        <v/>
      </c>
      <c r="AV534" s="261" t="str">
        <f t="shared" si="95"/>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ref="BO534:BS534" si="96">IF(ISBLANK(BO$388),"",BO$388)</f>
        <v/>
      </c>
      <c r="BP534" s="261" t="str">
        <f t="shared" si="96"/>
        <v/>
      </c>
      <c r="BQ534" s="261" t="str">
        <f t="shared" si="96"/>
        <v/>
      </c>
      <c r="BR534" s="261" t="str">
        <f t="shared" si="96"/>
        <v/>
      </c>
      <c r="BS534" s="261" t="str">
        <f t="shared" si="96"/>
        <v/>
      </c>
    </row>
    <row r="535" spans="1:73" ht="20.25" customHeight="1">
      <c r="C535" s="328"/>
      <c r="D535" s="329"/>
      <c r="E535" s="329"/>
      <c r="F535" s="329"/>
      <c r="G535" s="13"/>
      <c r="I535" s="46" t="s">
        <v>77</v>
      </c>
      <c r="J535" s="47"/>
      <c r="K535" s="54"/>
      <c r="L535" s="271" t="str">
        <f>IF(ISBLANK(L$389),"",L$389)</f>
        <v>-</v>
      </c>
      <c r="M535" s="262" t="str">
        <f>IF(ISBLANK(M$389),"",M$389)</f>
        <v>-</v>
      </c>
      <c r="N535" s="271" t="str">
        <f t="shared" ref="N535:AS535" si="97">IF(ISBLANK(N$389),"",N$389)</f>
        <v/>
      </c>
      <c r="O535" s="271" t="str">
        <f t="shared" si="97"/>
        <v/>
      </c>
      <c r="P535" s="271" t="str">
        <f t="shared" si="97"/>
        <v/>
      </c>
      <c r="Q535" s="271" t="str">
        <f t="shared" si="97"/>
        <v/>
      </c>
      <c r="R535" s="271" t="str">
        <f t="shared" si="97"/>
        <v/>
      </c>
      <c r="S535" s="271" t="str">
        <f t="shared" si="97"/>
        <v/>
      </c>
      <c r="T535" s="271" t="str">
        <f t="shared" si="97"/>
        <v/>
      </c>
      <c r="U535" s="271" t="str">
        <f t="shared" si="97"/>
        <v/>
      </c>
      <c r="V535" s="271" t="str">
        <f t="shared" si="97"/>
        <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ref="AT535:BN535" si="98">IF(ISBLANK(AT$389),"",AT$389)</f>
        <v/>
      </c>
      <c r="AU535" s="271" t="str">
        <f t="shared" si="98"/>
        <v/>
      </c>
      <c r="AV535" s="271" t="str">
        <f t="shared" si="98"/>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ref="BO535:BS535" si="99">IF(ISBLANK(BO$389),"",BO$389)</f>
        <v/>
      </c>
      <c r="BP535" s="271" t="str">
        <f t="shared" si="99"/>
        <v/>
      </c>
      <c r="BQ535" s="271" t="str">
        <f t="shared" si="99"/>
        <v/>
      </c>
      <c r="BR535" s="271" t="str">
        <f t="shared" si="99"/>
        <v/>
      </c>
      <c r="BS535" s="271" t="str">
        <f t="shared" si="99"/>
        <v/>
      </c>
    </row>
    <row r="536" spans="1:73" s="224" customFormat="1" ht="56.15" customHeight="1">
      <c r="A536" s="140" t="s">
        <v>526</v>
      </c>
      <c r="B536" s="121"/>
      <c r="C536" s="314" t="s">
        <v>527</v>
      </c>
      <c r="D536" s="315"/>
      <c r="E536" s="315"/>
      <c r="F536" s="315"/>
      <c r="G536" s="315"/>
      <c r="H536" s="316"/>
      <c r="I536" s="77" t="s">
        <v>528</v>
      </c>
      <c r="J536" s="241">
        <f t="shared" ref="J536:J542" si="100">IF(SUM(L536:BS536)=0,IF(COUNTIF(L536:BS536,"未確認")&gt;0,"未確認",IF(COUNTIF(L536:BS536,"~*")&gt;0,"*",SUM(L536:BS536))),SUM(L536:BS536))</f>
        <v>0</v>
      </c>
      <c r="K536" s="242" t="str">
        <f t="shared" ref="K536:K542" si="101">IF(OR(COUNTIF(L536:BS536,"未確認")&gt;0,COUNTIF(L536:BS536,"*")&gt;0),"※","")</f>
        <v/>
      </c>
      <c r="L536" s="240">
        <v>0</v>
      </c>
      <c r="M536" s="183">
        <v>0</v>
      </c>
      <c r="N536" s="232"/>
      <c r="O536" s="232"/>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4" customFormat="1" ht="70.400000000000006" customHeight="1">
      <c r="A537" s="140" t="s">
        <v>529</v>
      </c>
      <c r="B537" s="121"/>
      <c r="C537" s="314" t="s">
        <v>530</v>
      </c>
      <c r="D537" s="315"/>
      <c r="E537" s="315"/>
      <c r="F537" s="315"/>
      <c r="G537" s="315"/>
      <c r="H537" s="316"/>
      <c r="I537" s="77" t="s">
        <v>531</v>
      </c>
      <c r="J537" s="241">
        <f t="shared" si="100"/>
        <v>0</v>
      </c>
      <c r="K537" s="242" t="str">
        <f t="shared" si="101"/>
        <v/>
      </c>
      <c r="L537" s="240">
        <v>0</v>
      </c>
      <c r="M537" s="183">
        <v>0</v>
      </c>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4" customFormat="1" ht="42.75" customHeight="1">
      <c r="A538" s="140" t="s">
        <v>532</v>
      </c>
      <c r="B538" s="121"/>
      <c r="C538" s="314" t="s">
        <v>533</v>
      </c>
      <c r="D538" s="315"/>
      <c r="E538" s="315"/>
      <c r="F538" s="315"/>
      <c r="G538" s="315"/>
      <c r="H538" s="316"/>
      <c r="I538" s="335" t="s">
        <v>534</v>
      </c>
      <c r="J538" s="241">
        <f t="shared" si="100"/>
        <v>0</v>
      </c>
      <c r="K538" s="242" t="str">
        <f t="shared" si="101"/>
        <v/>
      </c>
      <c r="L538" s="240">
        <v>0</v>
      </c>
      <c r="M538" s="183">
        <v>0</v>
      </c>
      <c r="N538" s="232"/>
      <c r="O538" s="232"/>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4" customFormat="1" ht="42.75" customHeight="1">
      <c r="A539" s="140" t="s">
        <v>535</v>
      </c>
      <c r="B539" s="121"/>
      <c r="C539" s="314" t="s">
        <v>536</v>
      </c>
      <c r="D539" s="315"/>
      <c r="E539" s="315"/>
      <c r="F539" s="315"/>
      <c r="G539" s="315"/>
      <c r="H539" s="316"/>
      <c r="I539" s="336"/>
      <c r="J539" s="241">
        <f t="shared" si="100"/>
        <v>0</v>
      </c>
      <c r="K539" s="242" t="str">
        <f t="shared" si="101"/>
        <v/>
      </c>
      <c r="L539" s="240">
        <v>0</v>
      </c>
      <c r="M539" s="183">
        <v>0</v>
      </c>
      <c r="N539" s="232"/>
      <c r="O539" s="232"/>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4" customFormat="1" ht="42.75" customHeight="1">
      <c r="A540" s="140"/>
      <c r="B540" s="121"/>
      <c r="C540" s="314" t="s">
        <v>537</v>
      </c>
      <c r="D540" s="315"/>
      <c r="E540" s="315"/>
      <c r="F540" s="315"/>
      <c r="G540" s="315"/>
      <c r="H540" s="316"/>
      <c r="I540" s="337"/>
      <c r="J540" s="241">
        <f t="shared" si="100"/>
        <v>0</v>
      </c>
      <c r="K540" s="242" t="str">
        <f t="shared" si="101"/>
        <v/>
      </c>
      <c r="L540" s="240">
        <v>0</v>
      </c>
      <c r="M540" s="183">
        <v>0</v>
      </c>
      <c r="N540" s="232"/>
      <c r="O540" s="232"/>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4" customFormat="1" ht="70.400000000000006" customHeight="1">
      <c r="A541" s="140" t="s">
        <v>538</v>
      </c>
      <c r="B541" s="121"/>
      <c r="C541" s="314" t="s">
        <v>539</v>
      </c>
      <c r="D541" s="315"/>
      <c r="E541" s="315"/>
      <c r="F541" s="315"/>
      <c r="G541" s="315"/>
      <c r="H541" s="316"/>
      <c r="I541" s="77" t="s">
        <v>540</v>
      </c>
      <c r="J541" s="241">
        <f t="shared" si="100"/>
        <v>0</v>
      </c>
      <c r="K541" s="242" t="str">
        <f t="shared" si="101"/>
        <v/>
      </c>
      <c r="L541" s="240">
        <v>0</v>
      </c>
      <c r="M541" s="183">
        <v>0</v>
      </c>
      <c r="N541" s="232"/>
      <c r="O541" s="232"/>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4" customFormat="1" ht="56.15" customHeight="1">
      <c r="A542" s="140" t="s">
        <v>541</v>
      </c>
      <c r="B542" s="121"/>
      <c r="C542" s="314" t="s">
        <v>542</v>
      </c>
      <c r="D542" s="315"/>
      <c r="E542" s="315"/>
      <c r="F542" s="315"/>
      <c r="G542" s="315"/>
      <c r="H542" s="316"/>
      <c r="I542" s="77" t="s">
        <v>543</v>
      </c>
      <c r="J542" s="241">
        <f t="shared" si="100"/>
        <v>0</v>
      </c>
      <c r="K542" s="242" t="str">
        <f t="shared" si="101"/>
        <v/>
      </c>
      <c r="L542" s="240">
        <v>0</v>
      </c>
      <c r="M542" s="183">
        <v>0</v>
      </c>
      <c r="N542" s="232"/>
      <c r="O542" s="232"/>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2" customFormat="1">
      <c r="B543" s="12"/>
      <c r="C543" s="12"/>
      <c r="D543" s="12"/>
      <c r="E543" s="12"/>
      <c r="F543" s="12"/>
      <c r="G543" s="12"/>
      <c r="H543" s="8"/>
      <c r="I543" s="8"/>
      <c r="J543" s="59"/>
      <c r="K543" s="60"/>
      <c r="L543" s="60"/>
      <c r="M543" s="60"/>
      <c r="N543" s="223"/>
      <c r="BP543" s="263"/>
      <c r="BU543" s="135"/>
    </row>
    <row r="544" spans="1:73" s="132" customFormat="1">
      <c r="B544" s="56"/>
      <c r="C544" s="25"/>
      <c r="D544" s="25"/>
      <c r="E544" s="25"/>
      <c r="F544" s="25"/>
      <c r="G544" s="25"/>
      <c r="H544" s="26"/>
      <c r="I544" s="26"/>
      <c r="J544" s="59"/>
      <c r="K544" s="60"/>
      <c r="L544" s="60"/>
      <c r="M544" s="60"/>
      <c r="N544" s="223"/>
      <c r="BU544" s="135"/>
    </row>
    <row r="545" spans="1:73" s="224" customFormat="1">
      <c r="A545" s="132"/>
      <c r="B545" s="121"/>
      <c r="C545" s="2"/>
      <c r="D545" s="2"/>
      <c r="E545" s="2"/>
      <c r="F545" s="2"/>
      <c r="G545" s="2"/>
      <c r="H545" s="3"/>
      <c r="I545" s="3"/>
      <c r="J545" s="6"/>
      <c r="K545" s="5"/>
      <c r="L545" s="5"/>
      <c r="M545" s="5"/>
      <c r="N545" s="223"/>
      <c r="BU545" s="287"/>
    </row>
    <row r="546" spans="1:73" s="224" customFormat="1">
      <c r="A546" s="132"/>
      <c r="B546" s="12" t="s">
        <v>544</v>
      </c>
      <c r="C546" s="12"/>
      <c r="D546" s="12"/>
      <c r="E546" s="12"/>
      <c r="F546" s="12"/>
      <c r="G546" s="12"/>
      <c r="H546" s="8"/>
      <c r="I546" s="8"/>
      <c r="J546" s="6"/>
      <c r="K546" s="5"/>
      <c r="L546" s="5"/>
      <c r="M546" s="5"/>
      <c r="N546" s="223"/>
      <c r="BU546" s="287"/>
    </row>
    <row r="547" spans="1:73">
      <c r="B547" s="12"/>
      <c r="C547" s="12"/>
      <c r="D547" s="12"/>
      <c r="E547" s="12"/>
      <c r="F547" s="12"/>
      <c r="G547" s="12"/>
      <c r="H547" s="8"/>
      <c r="I547" s="8"/>
      <c r="L547" s="51"/>
      <c r="M547" s="51"/>
      <c r="N547" s="223"/>
      <c r="O547" s="209"/>
      <c r="P547" s="209"/>
      <c r="Q547" s="209"/>
      <c r="R547" s="209"/>
      <c r="S547" s="209"/>
    </row>
    <row r="548" spans="1:73" ht="51" customHeight="1">
      <c r="B548" s="12"/>
      <c r="J548" s="52" t="s">
        <v>76</v>
      </c>
      <c r="K548" s="106"/>
      <c r="L548" s="236" t="str">
        <f>IF(ISBLANK(L$388),"",L$388)</f>
        <v>一般病棟</v>
      </c>
      <c r="M548" s="262" t="str">
        <f>IF(ISBLANK(M$388),"",M$388)</f>
        <v>療養病棟</v>
      </c>
      <c r="N548" s="261" t="str">
        <f t="shared" ref="N548:AS548" si="102">IF(ISBLANK(N$388),"",N$388)</f>
        <v/>
      </c>
      <c r="O548" s="261" t="str">
        <f t="shared" si="102"/>
        <v/>
      </c>
      <c r="P548" s="261" t="str">
        <f t="shared" si="102"/>
        <v/>
      </c>
      <c r="Q548" s="261" t="str">
        <f t="shared" si="102"/>
        <v/>
      </c>
      <c r="R548" s="261" t="str">
        <f t="shared" si="102"/>
        <v/>
      </c>
      <c r="S548" s="261" t="str">
        <f t="shared" si="102"/>
        <v/>
      </c>
      <c r="T548" s="261" t="str">
        <f t="shared" si="102"/>
        <v/>
      </c>
      <c r="U548" s="261" t="str">
        <f t="shared" si="102"/>
        <v/>
      </c>
      <c r="V548" s="261" t="str">
        <f t="shared" si="102"/>
        <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ref="AT548:BS548" si="103">IF(ISBLANK(AT$388),"",AT$388)</f>
        <v/>
      </c>
      <c r="AU548" s="261" t="str">
        <f t="shared" si="103"/>
        <v/>
      </c>
      <c r="AV548" s="261" t="str">
        <f t="shared" si="103"/>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row>
    <row r="549" spans="1:73" ht="20.25" customHeight="1">
      <c r="C549" s="25"/>
      <c r="I549" s="46" t="s">
        <v>77</v>
      </c>
      <c r="J549" s="47"/>
      <c r="K549" s="54"/>
      <c r="L549" s="271" t="str">
        <f>IF(ISBLANK(L$389),"",L$389)</f>
        <v>-</v>
      </c>
      <c r="M549" s="262" t="str">
        <f>IF(ISBLANK(M$389),"",M$389)</f>
        <v>-</v>
      </c>
      <c r="N549" s="271" t="str">
        <f t="shared" ref="N549:AS549" si="104">IF(ISBLANK(N$389),"",N$389)</f>
        <v/>
      </c>
      <c r="O549" s="271" t="str">
        <f t="shared" si="104"/>
        <v/>
      </c>
      <c r="P549" s="271" t="str">
        <f t="shared" si="104"/>
        <v/>
      </c>
      <c r="Q549" s="271" t="str">
        <f t="shared" si="104"/>
        <v/>
      </c>
      <c r="R549" s="271" t="str">
        <f t="shared" si="104"/>
        <v/>
      </c>
      <c r="S549" s="271" t="str">
        <f t="shared" si="104"/>
        <v/>
      </c>
      <c r="T549" s="271" t="str">
        <f t="shared" si="104"/>
        <v/>
      </c>
      <c r="U549" s="271" t="str">
        <f t="shared" si="104"/>
        <v/>
      </c>
      <c r="V549" s="271" t="str">
        <f t="shared" si="104"/>
        <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ref="AT549:BS549" si="105">IF(ISBLANK(AT$389),"",AT$389)</f>
        <v/>
      </c>
      <c r="AU549" s="271" t="str">
        <f t="shared" si="105"/>
        <v/>
      </c>
      <c r="AV549" s="271" t="str">
        <f t="shared" si="105"/>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row>
    <row r="550" spans="1:73" s="224" customFormat="1" ht="70.400000000000006" customHeight="1">
      <c r="A550" s="140" t="s">
        <v>545</v>
      </c>
      <c r="B550" s="75"/>
      <c r="C550" s="314" t="s">
        <v>546</v>
      </c>
      <c r="D550" s="315"/>
      <c r="E550" s="315"/>
      <c r="F550" s="315"/>
      <c r="G550" s="315"/>
      <c r="H550" s="316"/>
      <c r="I550" s="77" t="s">
        <v>547</v>
      </c>
      <c r="J550" s="241">
        <f t="shared" ref="J550:J563" si="106">IF(SUM(L550:BS550)=0,IF(COUNTIF(L550:BS550,"未確認")&gt;0,"未確認",IF(COUNTIF(L550:BS550,"~*")&gt;0,"*",SUM(L550:BS550))),SUM(L550:BS550))</f>
        <v>0</v>
      </c>
      <c r="K550" s="242" t="str">
        <f t="shared" ref="K550:K563" si="107">IF(OR(COUNTIF(L550:BS550,"未確認")&gt;0,COUNTIF(L550:BS550,"*")&gt;0),"※","")</f>
        <v/>
      </c>
      <c r="L550" s="240">
        <v>0</v>
      </c>
      <c r="M550" s="183">
        <v>0</v>
      </c>
      <c r="N550" s="232"/>
      <c r="O550" s="232"/>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4" customFormat="1" ht="70.400000000000006" customHeight="1">
      <c r="A551" s="140" t="s">
        <v>548</v>
      </c>
      <c r="B551" s="1"/>
      <c r="C551" s="314" t="s">
        <v>549</v>
      </c>
      <c r="D551" s="315"/>
      <c r="E551" s="315"/>
      <c r="F551" s="315"/>
      <c r="G551" s="315"/>
      <c r="H551" s="316"/>
      <c r="I551" s="77" t="s">
        <v>550</v>
      </c>
      <c r="J551" s="241">
        <f t="shared" si="106"/>
        <v>0</v>
      </c>
      <c r="K551" s="242" t="str">
        <f t="shared" si="107"/>
        <v/>
      </c>
      <c r="L551" s="240">
        <v>0</v>
      </c>
      <c r="M551" s="183">
        <v>0</v>
      </c>
      <c r="N551" s="232"/>
      <c r="O551" s="232"/>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4" customFormat="1" ht="70.400000000000006" customHeight="1">
      <c r="A552" s="140"/>
      <c r="B552" s="1"/>
      <c r="C552" s="301" t="s">
        <v>551</v>
      </c>
      <c r="D552" s="302"/>
      <c r="E552" s="302"/>
      <c r="F552" s="302"/>
      <c r="G552" s="302"/>
      <c r="H552" s="303"/>
      <c r="I552" s="81" t="s">
        <v>552</v>
      </c>
      <c r="J552" s="241">
        <f t="shared" si="106"/>
        <v>0</v>
      </c>
      <c r="K552" s="242" t="str">
        <f t="shared" si="107"/>
        <v/>
      </c>
      <c r="L552" s="240">
        <v>0</v>
      </c>
      <c r="M552" s="183">
        <v>0</v>
      </c>
      <c r="N552" s="232"/>
      <c r="O552" s="232"/>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4" customFormat="1" ht="70.400000000000006" customHeight="1">
      <c r="A553" s="140" t="s">
        <v>553</v>
      </c>
      <c r="B553" s="1"/>
      <c r="C553" s="314" t="s">
        <v>554</v>
      </c>
      <c r="D553" s="315"/>
      <c r="E553" s="315"/>
      <c r="F553" s="315"/>
      <c r="G553" s="315"/>
      <c r="H553" s="316"/>
      <c r="I553" s="77" t="s">
        <v>555</v>
      </c>
      <c r="J553" s="241">
        <f t="shared" si="106"/>
        <v>0</v>
      </c>
      <c r="K553" s="242" t="str">
        <f t="shared" si="107"/>
        <v/>
      </c>
      <c r="L553" s="240">
        <v>0</v>
      </c>
      <c r="M553" s="183">
        <v>0</v>
      </c>
      <c r="N553" s="232"/>
      <c r="O553" s="232"/>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4" customFormat="1" ht="70.400000000000006" customHeight="1">
      <c r="A554" s="140" t="s">
        <v>556</v>
      </c>
      <c r="B554" s="1"/>
      <c r="C554" s="314" t="s">
        <v>557</v>
      </c>
      <c r="D554" s="315"/>
      <c r="E554" s="315"/>
      <c r="F554" s="315"/>
      <c r="G554" s="315"/>
      <c r="H554" s="316"/>
      <c r="I554" s="77" t="s">
        <v>558</v>
      </c>
      <c r="J554" s="241">
        <f t="shared" si="106"/>
        <v>0</v>
      </c>
      <c r="K554" s="242" t="str">
        <f t="shared" si="107"/>
        <v/>
      </c>
      <c r="L554" s="240">
        <v>0</v>
      </c>
      <c r="M554" s="183">
        <v>0</v>
      </c>
      <c r="N554" s="232"/>
      <c r="O554" s="232"/>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4" customFormat="1" ht="70.400000000000006" customHeight="1">
      <c r="A555" s="140" t="s">
        <v>559</v>
      </c>
      <c r="B555" s="1"/>
      <c r="C555" s="314" t="s">
        <v>560</v>
      </c>
      <c r="D555" s="315"/>
      <c r="E555" s="315"/>
      <c r="F555" s="315"/>
      <c r="G555" s="315"/>
      <c r="H555" s="316"/>
      <c r="I555" s="77" t="s">
        <v>561</v>
      </c>
      <c r="J555" s="241">
        <f t="shared" si="106"/>
        <v>0</v>
      </c>
      <c r="K555" s="242" t="str">
        <f t="shared" si="107"/>
        <v/>
      </c>
      <c r="L555" s="240">
        <v>0</v>
      </c>
      <c r="M555" s="183">
        <v>0</v>
      </c>
      <c r="N555" s="232"/>
      <c r="O555" s="232"/>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4" customFormat="1" ht="98.15" customHeight="1">
      <c r="A556" s="140" t="s">
        <v>562</v>
      </c>
      <c r="B556" s="1"/>
      <c r="C556" s="314" t="s">
        <v>563</v>
      </c>
      <c r="D556" s="315"/>
      <c r="E556" s="315"/>
      <c r="F556" s="315"/>
      <c r="G556" s="315"/>
      <c r="H556" s="316"/>
      <c r="I556" s="77" t="s">
        <v>564</v>
      </c>
      <c r="J556" s="241">
        <f t="shared" si="106"/>
        <v>0</v>
      </c>
      <c r="K556" s="242" t="str">
        <f t="shared" si="107"/>
        <v/>
      </c>
      <c r="L556" s="240">
        <v>0</v>
      </c>
      <c r="M556" s="183">
        <v>0</v>
      </c>
      <c r="N556" s="232"/>
      <c r="O556" s="232"/>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4" customFormat="1" ht="84" customHeight="1">
      <c r="A557" s="140" t="s">
        <v>565</v>
      </c>
      <c r="B557" s="1"/>
      <c r="C557" s="314" t="s">
        <v>566</v>
      </c>
      <c r="D557" s="315"/>
      <c r="E557" s="315"/>
      <c r="F557" s="315"/>
      <c r="G557" s="315"/>
      <c r="H557" s="316"/>
      <c r="I557" s="77" t="s">
        <v>567</v>
      </c>
      <c r="J557" s="241">
        <f t="shared" si="106"/>
        <v>0</v>
      </c>
      <c r="K557" s="242" t="str">
        <f t="shared" si="107"/>
        <v/>
      </c>
      <c r="L557" s="240">
        <v>0</v>
      </c>
      <c r="M557" s="183">
        <v>0</v>
      </c>
      <c r="N557" s="232"/>
      <c r="O557" s="232"/>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4" customFormat="1" ht="70.400000000000006" customHeight="1">
      <c r="A558" s="140" t="s">
        <v>568</v>
      </c>
      <c r="B558" s="1"/>
      <c r="C558" s="314" t="s">
        <v>569</v>
      </c>
      <c r="D558" s="315"/>
      <c r="E558" s="315"/>
      <c r="F558" s="315"/>
      <c r="G558" s="315"/>
      <c r="H558" s="316"/>
      <c r="I558" s="77" t="s">
        <v>570</v>
      </c>
      <c r="J558" s="241">
        <f t="shared" si="106"/>
        <v>0</v>
      </c>
      <c r="K558" s="242" t="str">
        <f t="shared" si="107"/>
        <v/>
      </c>
      <c r="L558" s="240">
        <v>0</v>
      </c>
      <c r="M558" s="183">
        <v>0</v>
      </c>
      <c r="N558" s="232"/>
      <c r="O558" s="232"/>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4" customFormat="1" ht="70.400000000000006" customHeight="1">
      <c r="A559" s="140" t="s">
        <v>571</v>
      </c>
      <c r="B559" s="1"/>
      <c r="C559" s="301" t="s">
        <v>572</v>
      </c>
      <c r="D559" s="302"/>
      <c r="E559" s="302"/>
      <c r="F559" s="302"/>
      <c r="G559" s="302"/>
      <c r="H559" s="303"/>
      <c r="I559" s="81" t="s">
        <v>573</v>
      </c>
      <c r="J559" s="241">
        <f t="shared" si="106"/>
        <v>0</v>
      </c>
      <c r="K559" s="242" t="str">
        <f t="shared" si="107"/>
        <v/>
      </c>
      <c r="L559" s="240">
        <v>0</v>
      </c>
      <c r="M559" s="183">
        <v>0</v>
      </c>
      <c r="N559" s="232"/>
      <c r="O559" s="232"/>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4" customFormat="1" ht="56">
      <c r="A560" s="140" t="s">
        <v>574</v>
      </c>
      <c r="B560" s="1"/>
      <c r="C560" s="314" t="s">
        <v>575</v>
      </c>
      <c r="D560" s="315"/>
      <c r="E560" s="315"/>
      <c r="F560" s="315"/>
      <c r="G560" s="315"/>
      <c r="H560" s="316"/>
      <c r="I560" s="81" t="s">
        <v>576</v>
      </c>
      <c r="J560" s="241">
        <f t="shared" si="106"/>
        <v>0</v>
      </c>
      <c r="K560" s="242" t="str">
        <f t="shared" si="107"/>
        <v/>
      </c>
      <c r="L560" s="240">
        <v>0</v>
      </c>
      <c r="M560" s="183">
        <v>0</v>
      </c>
      <c r="N560" s="232"/>
      <c r="O560" s="232"/>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4" customFormat="1" ht="70.400000000000006" customHeight="1">
      <c r="A561" s="140" t="s">
        <v>577</v>
      </c>
      <c r="B561" s="1"/>
      <c r="C561" s="314" t="s">
        <v>578</v>
      </c>
      <c r="D561" s="315"/>
      <c r="E561" s="315"/>
      <c r="F561" s="315"/>
      <c r="G561" s="315"/>
      <c r="H561" s="316"/>
      <c r="I561" s="81" t="s">
        <v>579</v>
      </c>
      <c r="J561" s="241">
        <f t="shared" si="106"/>
        <v>0</v>
      </c>
      <c r="K561" s="242" t="str">
        <f t="shared" si="107"/>
        <v/>
      </c>
      <c r="L561" s="240">
        <v>0</v>
      </c>
      <c r="M561" s="183">
        <v>0</v>
      </c>
      <c r="N561" s="232"/>
      <c r="O561" s="232"/>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4" customFormat="1" ht="70.400000000000006" customHeight="1">
      <c r="A562" s="140" t="s">
        <v>580</v>
      </c>
      <c r="B562" s="1"/>
      <c r="C562" s="314" t="s">
        <v>581</v>
      </c>
      <c r="D562" s="315"/>
      <c r="E562" s="315"/>
      <c r="F562" s="315"/>
      <c r="G562" s="315"/>
      <c r="H562" s="316"/>
      <c r="I562" s="81" t="s">
        <v>582</v>
      </c>
      <c r="J562" s="241">
        <f t="shared" si="106"/>
        <v>0</v>
      </c>
      <c r="K562" s="242" t="str">
        <f t="shared" si="107"/>
        <v/>
      </c>
      <c r="L562" s="240">
        <v>0</v>
      </c>
      <c r="M562" s="183">
        <v>0</v>
      </c>
      <c r="N562" s="232"/>
      <c r="O562" s="232"/>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4" customFormat="1" ht="70.400000000000006" customHeight="1">
      <c r="A563" s="140" t="s">
        <v>583</v>
      </c>
      <c r="B563" s="1"/>
      <c r="C563" s="314" t="s">
        <v>584</v>
      </c>
      <c r="D563" s="315"/>
      <c r="E563" s="315"/>
      <c r="F563" s="315"/>
      <c r="G563" s="315"/>
      <c r="H563" s="316"/>
      <c r="I563" s="81" t="s">
        <v>585</v>
      </c>
      <c r="J563" s="241">
        <f t="shared" si="106"/>
        <v>0</v>
      </c>
      <c r="K563" s="242" t="str">
        <f t="shared" si="107"/>
        <v/>
      </c>
      <c r="L563" s="240">
        <v>0</v>
      </c>
      <c r="M563" s="183">
        <v>0</v>
      </c>
      <c r="N563" s="232"/>
      <c r="O563" s="232"/>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223"/>
      <c r="O564" s="209"/>
      <c r="P564" s="209"/>
      <c r="Q564" s="209"/>
      <c r="R564" s="209"/>
      <c r="S564" s="209"/>
    </row>
    <row r="565" spans="1:73" ht="51" customHeight="1">
      <c r="B565" s="12"/>
      <c r="J565" s="52" t="s">
        <v>76</v>
      </c>
      <c r="K565" s="106"/>
      <c r="L565" s="236" t="str">
        <f>IF(ISBLANK(L$9),"",L$9)</f>
        <v>一般病棟</v>
      </c>
      <c r="M565" s="262" t="str">
        <f>IF(ISBLANK(M$9),"",M$9)</f>
        <v>療養病棟</v>
      </c>
      <c r="N565" s="262" t="str">
        <f t="shared" ref="N565:AS565" si="108">IF(ISBLANK(N$9),"",N$9)</f>
        <v/>
      </c>
      <c r="O565" s="262" t="str">
        <f t="shared" si="108"/>
        <v/>
      </c>
      <c r="P565" s="262" t="str">
        <f t="shared" si="108"/>
        <v/>
      </c>
      <c r="Q565" s="262" t="str">
        <f t="shared" si="108"/>
        <v/>
      </c>
      <c r="R565" s="262" t="str">
        <f t="shared" si="108"/>
        <v/>
      </c>
      <c r="S565" s="262" t="str">
        <f t="shared" si="108"/>
        <v/>
      </c>
      <c r="T565" s="262" t="str">
        <f t="shared" si="108"/>
        <v/>
      </c>
      <c r="U565" s="262" t="str">
        <f t="shared" si="108"/>
        <v/>
      </c>
      <c r="V565" s="262" t="str">
        <f t="shared" si="108"/>
        <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ref="AT565:BR565" si="109">IF(ISBLANK(AT$9),"",AT$9)</f>
        <v/>
      </c>
      <c r="AU565" s="262" t="str">
        <f t="shared" si="109"/>
        <v/>
      </c>
      <c r="AV565" s="262" t="str">
        <f t="shared" si="109"/>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row>
    <row r="566" spans="1:73" ht="20.25" customHeight="1">
      <c r="C566" s="25"/>
      <c r="I566" s="46" t="s">
        <v>77</v>
      </c>
      <c r="J566" s="47"/>
      <c r="K566" s="54"/>
      <c r="L566" s="271" t="str">
        <f>IF(ISBLANK(L$95),"",L$95)</f>
        <v>慢性期</v>
      </c>
      <c r="M566" s="262" t="str">
        <f>IF(ISBLANK(M$95),"",M$95)</f>
        <v>休棟中（今後再開する予定）</v>
      </c>
      <c r="N566" s="262" t="str">
        <f t="shared" ref="N566:AS566" si="110">IF(ISBLANK(N$95),"",N$95)</f>
        <v/>
      </c>
      <c r="O566" s="262" t="str">
        <f t="shared" si="110"/>
        <v/>
      </c>
      <c r="P566" s="262" t="str">
        <f t="shared" si="110"/>
        <v/>
      </c>
      <c r="Q566" s="262" t="str">
        <f t="shared" si="110"/>
        <v/>
      </c>
      <c r="R566" s="262" t="str">
        <f t="shared" si="110"/>
        <v/>
      </c>
      <c r="S566" s="262" t="str">
        <f t="shared" si="110"/>
        <v/>
      </c>
      <c r="T566" s="262" t="str">
        <f t="shared" si="110"/>
        <v/>
      </c>
      <c r="U566" s="262" t="str">
        <f t="shared" si="110"/>
        <v/>
      </c>
      <c r="V566" s="262" t="str">
        <f t="shared" si="110"/>
        <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ref="AT566:BS566" si="111">IF(ISBLANK(AT$95),"",AT$95)</f>
        <v/>
      </c>
      <c r="AU566" s="262" t="str">
        <f t="shared" si="111"/>
        <v/>
      </c>
      <c r="AV566" s="262" t="str">
        <f t="shared" si="111"/>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row>
    <row r="567" spans="1:73" s="224" customFormat="1" ht="113.9" customHeight="1">
      <c r="A567" s="139" t="s">
        <v>586</v>
      </c>
      <c r="B567" s="1"/>
      <c r="C567" s="301" t="s">
        <v>587</v>
      </c>
      <c r="D567" s="302"/>
      <c r="E567" s="302"/>
      <c r="F567" s="302"/>
      <c r="G567" s="302"/>
      <c r="H567" s="303"/>
      <c r="I567" s="258" t="s">
        <v>588</v>
      </c>
      <c r="J567" s="244"/>
      <c r="K567" s="245"/>
      <c r="L567" s="246" t="s">
        <v>37</v>
      </c>
      <c r="M567" s="190" t="s">
        <v>37</v>
      </c>
      <c r="N567" s="190" t="s">
        <v>37</v>
      </c>
      <c r="O567" s="190" t="s">
        <v>37</v>
      </c>
      <c r="P567" s="190" t="s">
        <v>37</v>
      </c>
      <c r="Q567" s="190" t="s">
        <v>37</v>
      </c>
      <c r="R567" s="190" t="s">
        <v>37</v>
      </c>
      <c r="S567" s="190" t="s">
        <v>37</v>
      </c>
      <c r="T567" s="190" t="s">
        <v>37</v>
      </c>
      <c r="U567" s="190" t="s">
        <v>37</v>
      </c>
      <c r="V567" s="190" t="s">
        <v>37</v>
      </c>
      <c r="W567" s="190" t="s">
        <v>37</v>
      </c>
      <c r="X567" s="190" t="s">
        <v>37</v>
      </c>
      <c r="Y567" s="190" t="s">
        <v>37</v>
      </c>
      <c r="Z567" s="190" t="s">
        <v>37</v>
      </c>
      <c r="AA567" s="190" t="s">
        <v>37</v>
      </c>
      <c r="AB567" s="190" t="s">
        <v>37</v>
      </c>
      <c r="AC567" s="190" t="s">
        <v>37</v>
      </c>
      <c r="AD567" s="190" t="s">
        <v>37</v>
      </c>
      <c r="AE567" s="190" t="s">
        <v>37</v>
      </c>
      <c r="AF567" s="190" t="s">
        <v>37</v>
      </c>
      <c r="AG567" s="190" t="s">
        <v>37</v>
      </c>
      <c r="AH567" s="190" t="s">
        <v>37</v>
      </c>
      <c r="AI567" s="190" t="s">
        <v>37</v>
      </c>
      <c r="AJ567" s="190" t="s">
        <v>37</v>
      </c>
      <c r="AK567" s="190" t="s">
        <v>37</v>
      </c>
      <c r="AL567" s="190" t="s">
        <v>37</v>
      </c>
      <c r="AM567" s="190" t="s">
        <v>37</v>
      </c>
      <c r="AN567" s="190" t="s">
        <v>37</v>
      </c>
      <c r="AO567" s="190" t="s">
        <v>37</v>
      </c>
      <c r="AP567" s="190" t="s">
        <v>37</v>
      </c>
      <c r="AQ567" s="190" t="s">
        <v>37</v>
      </c>
      <c r="AR567" s="190" t="s">
        <v>37</v>
      </c>
      <c r="AS567" s="190" t="s">
        <v>37</v>
      </c>
      <c r="AT567" s="190" t="s">
        <v>37</v>
      </c>
      <c r="AU567" s="190" t="s">
        <v>37</v>
      </c>
      <c r="AV567" s="190" t="s">
        <v>37</v>
      </c>
      <c r="AW567" s="190" t="s">
        <v>37</v>
      </c>
      <c r="AX567" s="190" t="s">
        <v>37</v>
      </c>
      <c r="AY567" s="190" t="s">
        <v>37</v>
      </c>
      <c r="AZ567" s="190" t="s">
        <v>37</v>
      </c>
      <c r="BA567" s="190" t="s">
        <v>37</v>
      </c>
      <c r="BB567" s="190" t="s">
        <v>37</v>
      </c>
      <c r="BC567" s="190" t="s">
        <v>37</v>
      </c>
      <c r="BD567" s="190" t="s">
        <v>37</v>
      </c>
      <c r="BE567" s="190" t="s">
        <v>37</v>
      </c>
      <c r="BF567" s="190" t="s">
        <v>37</v>
      </c>
      <c r="BG567" s="190" t="s">
        <v>37</v>
      </c>
      <c r="BH567" s="190" t="s">
        <v>37</v>
      </c>
      <c r="BI567" s="190" t="s">
        <v>37</v>
      </c>
      <c r="BJ567" s="190" t="s">
        <v>37</v>
      </c>
      <c r="BK567" s="190" t="s">
        <v>37</v>
      </c>
      <c r="BL567" s="190" t="s">
        <v>37</v>
      </c>
      <c r="BM567" s="190" t="s">
        <v>37</v>
      </c>
      <c r="BN567" s="190" t="s">
        <v>37</v>
      </c>
      <c r="BO567" s="190" t="s">
        <v>37</v>
      </c>
      <c r="BP567" s="190" t="s">
        <v>37</v>
      </c>
      <c r="BQ567" s="190" t="s">
        <v>37</v>
      </c>
      <c r="BR567" s="190" t="s">
        <v>37</v>
      </c>
      <c r="BS567" s="190" t="s">
        <v>37</v>
      </c>
      <c r="BU567" s="287"/>
    </row>
    <row r="568" spans="1:73" s="132" customFormat="1" ht="65.150000000000006" customHeight="1">
      <c r="B568" s="1"/>
      <c r="C568" s="347" t="s">
        <v>589</v>
      </c>
      <c r="D568" s="348"/>
      <c r="E568" s="348"/>
      <c r="F568" s="348"/>
      <c r="G568" s="348"/>
      <c r="H568" s="349"/>
      <c r="I568" s="338" t="s">
        <v>590</v>
      </c>
      <c r="J568" s="333"/>
      <c r="K568" s="334"/>
      <c r="L568" s="247"/>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5"/>
      <c r="AP568" s="185"/>
      <c r="AQ568" s="185"/>
      <c r="AR568" s="185"/>
      <c r="AS568" s="185"/>
      <c r="AT568" s="185"/>
      <c r="AU568" s="185"/>
      <c r="AV568" s="185"/>
      <c r="AW568" s="185"/>
      <c r="AX568" s="185"/>
      <c r="AY568" s="185"/>
      <c r="AZ568" s="185"/>
      <c r="BA568" s="185"/>
      <c r="BB568" s="185"/>
      <c r="BC568" s="185"/>
      <c r="BD568" s="185"/>
      <c r="BE568" s="185"/>
      <c r="BF568" s="185"/>
      <c r="BG568" s="185"/>
      <c r="BH568" s="185"/>
      <c r="BI568" s="185"/>
      <c r="BJ568" s="185"/>
      <c r="BK568" s="185"/>
      <c r="BL568" s="185"/>
      <c r="BM568" s="185"/>
      <c r="BN568" s="185"/>
      <c r="BO568" s="185"/>
      <c r="BP568" s="185"/>
      <c r="BQ568" s="185"/>
      <c r="BR568" s="185"/>
      <c r="BS568" s="185"/>
      <c r="BU568" s="135"/>
    </row>
    <row r="569" spans="1:73" s="132" customFormat="1" ht="34.5" customHeight="1">
      <c r="A569" s="139" t="s">
        <v>591</v>
      </c>
      <c r="B569" s="1"/>
      <c r="C569" s="122"/>
      <c r="D569" s="304" t="s">
        <v>592</v>
      </c>
      <c r="E569" s="305"/>
      <c r="F569" s="305"/>
      <c r="G569" s="305"/>
      <c r="H569" s="306"/>
      <c r="I569" s="344"/>
      <c r="J569" s="333"/>
      <c r="K569" s="334"/>
      <c r="L569" s="248">
        <v>0</v>
      </c>
      <c r="M569" s="184">
        <v>0</v>
      </c>
      <c r="N569" s="184"/>
      <c r="O569" s="184"/>
      <c r="P569" s="184"/>
      <c r="Q569" s="184"/>
      <c r="R569" s="184"/>
      <c r="S569" s="184"/>
      <c r="T569" s="184"/>
      <c r="U569" s="184"/>
      <c r="V569" s="184"/>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c r="BU569" s="135"/>
    </row>
    <row r="570" spans="1:73" s="132" customFormat="1" ht="34.5" customHeight="1">
      <c r="A570" s="139" t="s">
        <v>593</v>
      </c>
      <c r="B570" s="1"/>
      <c r="C570" s="122"/>
      <c r="D570" s="304" t="s">
        <v>594</v>
      </c>
      <c r="E570" s="305"/>
      <c r="F570" s="305"/>
      <c r="G570" s="305"/>
      <c r="H570" s="306"/>
      <c r="I570" s="344"/>
      <c r="J570" s="333"/>
      <c r="K570" s="334"/>
      <c r="L570" s="248">
        <v>0</v>
      </c>
      <c r="M570" s="184">
        <v>0</v>
      </c>
      <c r="N570" s="184"/>
      <c r="O570" s="184"/>
      <c r="P570" s="184"/>
      <c r="Q570" s="184"/>
      <c r="R570" s="184"/>
      <c r="S570" s="184"/>
      <c r="T570" s="184"/>
      <c r="U570" s="184"/>
      <c r="V570" s="184"/>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c r="BU570" s="135"/>
    </row>
    <row r="571" spans="1:73" s="132" customFormat="1" ht="34.5" customHeight="1">
      <c r="A571" s="139" t="s">
        <v>595</v>
      </c>
      <c r="B571" s="1"/>
      <c r="C571" s="122"/>
      <c r="D571" s="304" t="s">
        <v>596</v>
      </c>
      <c r="E571" s="305"/>
      <c r="F571" s="305"/>
      <c r="G571" s="305"/>
      <c r="H571" s="306"/>
      <c r="I571" s="344"/>
      <c r="J571" s="333"/>
      <c r="K571" s="334"/>
      <c r="L571" s="248">
        <v>0</v>
      </c>
      <c r="M571" s="184">
        <v>0</v>
      </c>
      <c r="N571" s="184"/>
      <c r="O571" s="184"/>
      <c r="P571" s="184"/>
      <c r="Q571" s="184"/>
      <c r="R571" s="184"/>
      <c r="S571" s="184"/>
      <c r="T571" s="184"/>
      <c r="U571" s="184"/>
      <c r="V571" s="184"/>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c r="BU571" s="135"/>
    </row>
    <row r="572" spans="1:73" s="132" customFormat="1" ht="34.5" customHeight="1">
      <c r="A572" s="139" t="s">
        <v>597</v>
      </c>
      <c r="B572" s="1"/>
      <c r="C572" s="122"/>
      <c r="D572" s="304" t="s">
        <v>598</v>
      </c>
      <c r="E572" s="305"/>
      <c r="F572" s="305"/>
      <c r="G572" s="305"/>
      <c r="H572" s="306"/>
      <c r="I572" s="344"/>
      <c r="J572" s="333"/>
      <c r="K572" s="334"/>
      <c r="L572" s="248">
        <v>0</v>
      </c>
      <c r="M572" s="184">
        <v>0</v>
      </c>
      <c r="N572" s="184"/>
      <c r="O572" s="184"/>
      <c r="P572" s="184"/>
      <c r="Q572" s="184"/>
      <c r="R572" s="184"/>
      <c r="S572" s="184"/>
      <c r="T572" s="184"/>
      <c r="U572" s="184"/>
      <c r="V572" s="184"/>
      <c r="W572" s="184"/>
      <c r="X572" s="184"/>
      <c r="Y572" s="184"/>
      <c r="Z572" s="184"/>
      <c r="AA572" s="184"/>
      <c r="AB572" s="184"/>
      <c r="AC572" s="184"/>
      <c r="AD572" s="184"/>
      <c r="AE572" s="184"/>
      <c r="AF572" s="184"/>
      <c r="AG572" s="184"/>
      <c r="AH572" s="184"/>
      <c r="AI572" s="184"/>
      <c r="AJ572" s="184"/>
      <c r="AK572" s="184"/>
      <c r="AL572" s="184"/>
      <c r="AM572" s="184"/>
      <c r="AN572" s="184"/>
      <c r="AO572" s="184"/>
      <c r="AP572" s="184"/>
      <c r="AQ572" s="184"/>
      <c r="AR572" s="184"/>
      <c r="AS572" s="184"/>
      <c r="AT572" s="184"/>
      <c r="AU572" s="184"/>
      <c r="AV572" s="184"/>
      <c r="AW572" s="184"/>
      <c r="AX572" s="184"/>
      <c r="AY572" s="184"/>
      <c r="AZ572" s="184"/>
      <c r="BA572" s="184"/>
      <c r="BB572" s="184"/>
      <c r="BC572" s="184"/>
      <c r="BD572" s="184"/>
      <c r="BE572" s="184"/>
      <c r="BF572" s="184"/>
      <c r="BG572" s="184"/>
      <c r="BH572" s="184"/>
      <c r="BI572" s="184"/>
      <c r="BJ572" s="184"/>
      <c r="BK572" s="184"/>
      <c r="BL572" s="184"/>
      <c r="BM572" s="184"/>
      <c r="BN572" s="184"/>
      <c r="BO572" s="184"/>
      <c r="BP572" s="184"/>
      <c r="BQ572" s="184"/>
      <c r="BR572" s="184"/>
      <c r="BS572" s="184"/>
      <c r="BU572" s="135"/>
    </row>
    <row r="573" spans="1:73" s="132" customFormat="1" ht="34.5" customHeight="1">
      <c r="A573" s="139" t="s">
        <v>599</v>
      </c>
      <c r="B573" s="1"/>
      <c r="C573" s="122"/>
      <c r="D573" s="304" t="s">
        <v>600</v>
      </c>
      <c r="E573" s="305"/>
      <c r="F573" s="305"/>
      <c r="G573" s="305"/>
      <c r="H573" s="306"/>
      <c r="I573" s="344"/>
      <c r="J573" s="333"/>
      <c r="K573" s="334"/>
      <c r="L573" s="248">
        <v>0</v>
      </c>
      <c r="M573" s="184">
        <v>0</v>
      </c>
      <c r="N573" s="184"/>
      <c r="O573" s="184"/>
      <c r="P573" s="184"/>
      <c r="Q573" s="184"/>
      <c r="R573" s="184"/>
      <c r="S573" s="184"/>
      <c r="T573" s="184"/>
      <c r="U573" s="184"/>
      <c r="V573" s="184"/>
      <c r="W573" s="184"/>
      <c r="X573" s="184"/>
      <c r="Y573" s="184"/>
      <c r="Z573" s="184"/>
      <c r="AA573" s="184"/>
      <c r="AB573" s="184"/>
      <c r="AC573" s="184"/>
      <c r="AD573" s="184"/>
      <c r="AE573" s="184"/>
      <c r="AF573" s="184"/>
      <c r="AG573" s="184"/>
      <c r="AH573" s="184"/>
      <c r="AI573" s="184"/>
      <c r="AJ573" s="184"/>
      <c r="AK573" s="184"/>
      <c r="AL573" s="184"/>
      <c r="AM573" s="184"/>
      <c r="AN573" s="184"/>
      <c r="AO573" s="184"/>
      <c r="AP573" s="184"/>
      <c r="AQ573" s="184"/>
      <c r="AR573" s="184"/>
      <c r="AS573" s="184"/>
      <c r="AT573" s="184"/>
      <c r="AU573" s="184"/>
      <c r="AV573" s="184"/>
      <c r="AW573" s="184"/>
      <c r="AX573" s="184"/>
      <c r="AY573" s="184"/>
      <c r="AZ573" s="184"/>
      <c r="BA573" s="184"/>
      <c r="BB573" s="184"/>
      <c r="BC573" s="184"/>
      <c r="BD573" s="184"/>
      <c r="BE573" s="184"/>
      <c r="BF573" s="184"/>
      <c r="BG573" s="184"/>
      <c r="BH573" s="184"/>
      <c r="BI573" s="184"/>
      <c r="BJ573" s="184"/>
      <c r="BK573" s="184"/>
      <c r="BL573" s="184"/>
      <c r="BM573" s="184"/>
      <c r="BN573" s="184"/>
      <c r="BO573" s="184"/>
      <c r="BP573" s="184"/>
      <c r="BQ573" s="184"/>
      <c r="BR573" s="184"/>
      <c r="BS573" s="184"/>
      <c r="BU573" s="135"/>
    </row>
    <row r="574" spans="1:73" s="132" customFormat="1" ht="34.5" customHeight="1">
      <c r="A574" s="139" t="s">
        <v>601</v>
      </c>
      <c r="B574" s="1"/>
      <c r="C574" s="157"/>
      <c r="D574" s="304" t="s">
        <v>602</v>
      </c>
      <c r="E574" s="305"/>
      <c r="F574" s="305"/>
      <c r="G574" s="305"/>
      <c r="H574" s="306"/>
      <c r="I574" s="344"/>
      <c r="J574" s="333"/>
      <c r="K574" s="334"/>
      <c r="L574" s="248">
        <v>0</v>
      </c>
      <c r="M574" s="184">
        <v>0</v>
      </c>
      <c r="N574" s="184"/>
      <c r="O574" s="184"/>
      <c r="P574" s="184"/>
      <c r="Q574" s="184"/>
      <c r="R574" s="184"/>
      <c r="S574" s="184"/>
      <c r="T574" s="184"/>
      <c r="U574" s="184"/>
      <c r="V574" s="184"/>
      <c r="W574" s="184"/>
      <c r="X574" s="184"/>
      <c r="Y574" s="184"/>
      <c r="Z574" s="184"/>
      <c r="AA574" s="184"/>
      <c r="AB574" s="184"/>
      <c r="AC574" s="184"/>
      <c r="AD574" s="184"/>
      <c r="AE574" s="184"/>
      <c r="AF574" s="184"/>
      <c r="AG574" s="184"/>
      <c r="AH574" s="184"/>
      <c r="AI574" s="184"/>
      <c r="AJ574" s="184"/>
      <c r="AK574" s="184"/>
      <c r="AL574" s="184"/>
      <c r="AM574" s="184"/>
      <c r="AN574" s="184"/>
      <c r="AO574" s="184"/>
      <c r="AP574" s="184"/>
      <c r="AQ574" s="184"/>
      <c r="AR574" s="184"/>
      <c r="AS574" s="184"/>
      <c r="AT574" s="184"/>
      <c r="AU574" s="184"/>
      <c r="AV574" s="184"/>
      <c r="AW574" s="184"/>
      <c r="AX574" s="184"/>
      <c r="AY574" s="184"/>
      <c r="AZ574" s="184"/>
      <c r="BA574" s="184"/>
      <c r="BB574" s="184"/>
      <c r="BC574" s="184"/>
      <c r="BD574" s="184"/>
      <c r="BE574" s="184"/>
      <c r="BF574" s="184"/>
      <c r="BG574" s="184"/>
      <c r="BH574" s="184"/>
      <c r="BI574" s="184"/>
      <c r="BJ574" s="184"/>
      <c r="BK574" s="184"/>
      <c r="BL574" s="184"/>
      <c r="BM574" s="184"/>
      <c r="BN574" s="184"/>
      <c r="BO574" s="184"/>
      <c r="BP574" s="184"/>
      <c r="BQ574" s="184"/>
      <c r="BR574" s="184"/>
      <c r="BS574" s="184"/>
      <c r="BU574" s="135"/>
    </row>
    <row r="575" spans="1:73" s="132" customFormat="1" ht="42.75" customHeight="1">
      <c r="B575" s="1"/>
      <c r="C575" s="347" t="s">
        <v>603</v>
      </c>
      <c r="D575" s="348"/>
      <c r="E575" s="348"/>
      <c r="F575" s="348"/>
      <c r="G575" s="348"/>
      <c r="H575" s="349"/>
      <c r="I575" s="344"/>
      <c r="J575" s="333"/>
      <c r="K575" s="334"/>
      <c r="L575" s="247"/>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5"/>
      <c r="AL575" s="185"/>
      <c r="AM575" s="185"/>
      <c r="AN575" s="185"/>
      <c r="AO575" s="185"/>
      <c r="AP575" s="185"/>
      <c r="AQ575" s="185"/>
      <c r="AR575" s="185"/>
      <c r="AS575" s="185"/>
      <c r="AT575" s="185"/>
      <c r="AU575" s="185"/>
      <c r="AV575" s="185"/>
      <c r="AW575" s="185"/>
      <c r="AX575" s="185"/>
      <c r="AY575" s="185"/>
      <c r="AZ575" s="185"/>
      <c r="BA575" s="185"/>
      <c r="BB575" s="185"/>
      <c r="BC575" s="185"/>
      <c r="BD575" s="185"/>
      <c r="BE575" s="185"/>
      <c r="BF575" s="185"/>
      <c r="BG575" s="185"/>
      <c r="BH575" s="185"/>
      <c r="BI575" s="185"/>
      <c r="BJ575" s="185"/>
      <c r="BK575" s="185"/>
      <c r="BL575" s="185"/>
      <c r="BM575" s="185"/>
      <c r="BN575" s="185"/>
      <c r="BO575" s="185"/>
      <c r="BP575" s="185"/>
      <c r="BQ575" s="185"/>
      <c r="BR575" s="185"/>
      <c r="BS575" s="185"/>
      <c r="BU575" s="135"/>
    </row>
    <row r="576" spans="1:73" s="132" customFormat="1" ht="34.5" customHeight="1">
      <c r="A576" s="139" t="s">
        <v>604</v>
      </c>
      <c r="B576" s="1"/>
      <c r="C576" s="122"/>
      <c r="D576" s="304" t="s">
        <v>592</v>
      </c>
      <c r="E576" s="305"/>
      <c r="F576" s="305"/>
      <c r="G576" s="305"/>
      <c r="H576" s="306"/>
      <c r="I576" s="344"/>
      <c r="J576" s="333"/>
      <c r="K576" s="334"/>
      <c r="L576" s="248">
        <v>0</v>
      </c>
      <c r="M576" s="184">
        <v>0</v>
      </c>
      <c r="N576" s="184"/>
      <c r="O576" s="184"/>
      <c r="P576" s="184"/>
      <c r="Q576" s="184"/>
      <c r="R576" s="184"/>
      <c r="S576" s="184"/>
      <c r="T576" s="184"/>
      <c r="U576" s="184"/>
      <c r="V576" s="184"/>
      <c r="W576" s="184"/>
      <c r="X576" s="184"/>
      <c r="Y576" s="184"/>
      <c r="Z576" s="184"/>
      <c r="AA576" s="184"/>
      <c r="AB576" s="184"/>
      <c r="AC576" s="184"/>
      <c r="AD576" s="184"/>
      <c r="AE576" s="184"/>
      <c r="AF576" s="184"/>
      <c r="AG576" s="184"/>
      <c r="AH576" s="184"/>
      <c r="AI576" s="184"/>
      <c r="AJ576" s="184"/>
      <c r="AK576" s="184"/>
      <c r="AL576" s="184"/>
      <c r="AM576" s="184"/>
      <c r="AN576" s="184"/>
      <c r="AO576" s="184"/>
      <c r="AP576" s="184"/>
      <c r="AQ576" s="184"/>
      <c r="AR576" s="184"/>
      <c r="AS576" s="184"/>
      <c r="AT576" s="184"/>
      <c r="AU576" s="184"/>
      <c r="AV576" s="184"/>
      <c r="AW576" s="184"/>
      <c r="AX576" s="184"/>
      <c r="AY576" s="184"/>
      <c r="AZ576" s="184"/>
      <c r="BA576" s="184"/>
      <c r="BB576" s="184"/>
      <c r="BC576" s="184"/>
      <c r="BD576" s="184"/>
      <c r="BE576" s="184"/>
      <c r="BF576" s="184"/>
      <c r="BG576" s="184"/>
      <c r="BH576" s="184"/>
      <c r="BI576" s="184"/>
      <c r="BJ576" s="184"/>
      <c r="BK576" s="184"/>
      <c r="BL576" s="184"/>
      <c r="BM576" s="184"/>
      <c r="BN576" s="184"/>
      <c r="BO576" s="184"/>
      <c r="BP576" s="184"/>
      <c r="BQ576" s="184"/>
      <c r="BR576" s="184"/>
      <c r="BS576" s="184"/>
      <c r="BU576" s="135"/>
    </row>
    <row r="577" spans="1:73" s="132" customFormat="1" ht="34.5" customHeight="1">
      <c r="A577" s="139" t="s">
        <v>605</v>
      </c>
      <c r="B577" s="1"/>
      <c r="C577" s="122"/>
      <c r="D577" s="304" t="s">
        <v>594</v>
      </c>
      <c r="E577" s="305"/>
      <c r="F577" s="305"/>
      <c r="G577" s="305"/>
      <c r="H577" s="306"/>
      <c r="I577" s="344"/>
      <c r="J577" s="333"/>
      <c r="K577" s="334"/>
      <c r="L577" s="248">
        <v>0</v>
      </c>
      <c r="M577" s="184">
        <v>0</v>
      </c>
      <c r="N577" s="184"/>
      <c r="O577" s="184"/>
      <c r="P577" s="184"/>
      <c r="Q577" s="184"/>
      <c r="R577" s="184"/>
      <c r="S577" s="184"/>
      <c r="T577" s="184"/>
      <c r="U577" s="184"/>
      <c r="V577" s="184"/>
      <c r="W577" s="184"/>
      <c r="X577" s="184"/>
      <c r="Y577" s="184"/>
      <c r="Z577" s="184"/>
      <c r="AA577" s="184"/>
      <c r="AB577" s="184"/>
      <c r="AC577" s="184"/>
      <c r="AD577" s="184"/>
      <c r="AE577" s="184"/>
      <c r="AF577" s="184"/>
      <c r="AG577" s="184"/>
      <c r="AH577" s="184"/>
      <c r="AI577" s="184"/>
      <c r="AJ577" s="184"/>
      <c r="AK577" s="184"/>
      <c r="AL577" s="184"/>
      <c r="AM577" s="184"/>
      <c r="AN577" s="184"/>
      <c r="AO577" s="184"/>
      <c r="AP577" s="184"/>
      <c r="AQ577" s="184"/>
      <c r="AR577" s="184"/>
      <c r="AS577" s="184"/>
      <c r="AT577" s="184"/>
      <c r="AU577" s="184"/>
      <c r="AV577" s="184"/>
      <c r="AW577" s="184"/>
      <c r="AX577" s="184"/>
      <c r="AY577" s="184"/>
      <c r="AZ577" s="184"/>
      <c r="BA577" s="184"/>
      <c r="BB577" s="184"/>
      <c r="BC577" s="184"/>
      <c r="BD577" s="184"/>
      <c r="BE577" s="184"/>
      <c r="BF577" s="184"/>
      <c r="BG577" s="184"/>
      <c r="BH577" s="184"/>
      <c r="BI577" s="184"/>
      <c r="BJ577" s="184"/>
      <c r="BK577" s="184"/>
      <c r="BL577" s="184"/>
      <c r="BM577" s="184"/>
      <c r="BN577" s="184"/>
      <c r="BO577" s="184"/>
      <c r="BP577" s="184"/>
      <c r="BQ577" s="184"/>
      <c r="BR577" s="184"/>
      <c r="BS577" s="184"/>
      <c r="BU577" s="135"/>
    </row>
    <row r="578" spans="1:73" s="132" customFormat="1" ht="34.5" customHeight="1">
      <c r="A578" s="139" t="s">
        <v>606</v>
      </c>
      <c r="B578" s="1"/>
      <c r="C578" s="122"/>
      <c r="D578" s="304" t="s">
        <v>596</v>
      </c>
      <c r="E578" s="305"/>
      <c r="F578" s="305"/>
      <c r="G578" s="305"/>
      <c r="H578" s="306"/>
      <c r="I578" s="344"/>
      <c r="J578" s="333"/>
      <c r="K578" s="334"/>
      <c r="L578" s="248">
        <v>0</v>
      </c>
      <c r="M578" s="184">
        <v>0</v>
      </c>
      <c r="N578" s="184"/>
      <c r="O578" s="184"/>
      <c r="P578" s="184"/>
      <c r="Q578" s="184"/>
      <c r="R578" s="184"/>
      <c r="S578" s="184"/>
      <c r="T578" s="184"/>
      <c r="U578" s="184"/>
      <c r="V578" s="184"/>
      <c r="W578" s="184"/>
      <c r="X578" s="184"/>
      <c r="Y578" s="184"/>
      <c r="Z578" s="184"/>
      <c r="AA578" s="184"/>
      <c r="AB578" s="184"/>
      <c r="AC578" s="184"/>
      <c r="AD578" s="184"/>
      <c r="AE578" s="184"/>
      <c r="AF578" s="184"/>
      <c r="AG578" s="184"/>
      <c r="AH578" s="184"/>
      <c r="AI578" s="184"/>
      <c r="AJ578" s="184"/>
      <c r="AK578" s="184"/>
      <c r="AL578" s="184"/>
      <c r="AM578" s="184"/>
      <c r="AN578" s="184"/>
      <c r="AO578" s="184"/>
      <c r="AP578" s="184"/>
      <c r="AQ578" s="184"/>
      <c r="AR578" s="184"/>
      <c r="AS578" s="184"/>
      <c r="AT578" s="184"/>
      <c r="AU578" s="184"/>
      <c r="AV578" s="184"/>
      <c r="AW578" s="184"/>
      <c r="AX578" s="184"/>
      <c r="AY578" s="184"/>
      <c r="AZ578" s="184"/>
      <c r="BA578" s="184"/>
      <c r="BB578" s="184"/>
      <c r="BC578" s="184"/>
      <c r="BD578" s="184"/>
      <c r="BE578" s="184"/>
      <c r="BF578" s="184"/>
      <c r="BG578" s="184"/>
      <c r="BH578" s="184"/>
      <c r="BI578" s="184"/>
      <c r="BJ578" s="184"/>
      <c r="BK578" s="184"/>
      <c r="BL578" s="184"/>
      <c r="BM578" s="184"/>
      <c r="BN578" s="184"/>
      <c r="BO578" s="184"/>
      <c r="BP578" s="184"/>
      <c r="BQ578" s="184"/>
      <c r="BR578" s="184"/>
      <c r="BS578" s="184"/>
      <c r="BU578" s="135"/>
    </row>
    <row r="579" spans="1:73" s="132" customFormat="1" ht="34.5" customHeight="1">
      <c r="A579" s="139" t="s">
        <v>607</v>
      </c>
      <c r="B579" s="1"/>
      <c r="C579" s="122"/>
      <c r="D579" s="304" t="s">
        <v>598</v>
      </c>
      <c r="E579" s="305"/>
      <c r="F579" s="305"/>
      <c r="G579" s="305"/>
      <c r="H579" s="306"/>
      <c r="I579" s="344"/>
      <c r="J579" s="333"/>
      <c r="K579" s="334"/>
      <c r="L579" s="248">
        <v>0</v>
      </c>
      <c r="M579" s="184">
        <v>0</v>
      </c>
      <c r="N579" s="184"/>
      <c r="O579" s="184"/>
      <c r="P579" s="184"/>
      <c r="Q579" s="184"/>
      <c r="R579" s="184"/>
      <c r="S579" s="184"/>
      <c r="T579" s="184"/>
      <c r="U579" s="184"/>
      <c r="V579" s="184"/>
      <c r="W579" s="184"/>
      <c r="X579" s="184"/>
      <c r="Y579" s="184"/>
      <c r="Z579" s="184"/>
      <c r="AA579" s="184"/>
      <c r="AB579" s="184"/>
      <c r="AC579" s="184"/>
      <c r="AD579" s="184"/>
      <c r="AE579" s="184"/>
      <c r="AF579" s="184"/>
      <c r="AG579" s="184"/>
      <c r="AH579" s="184"/>
      <c r="AI579" s="184"/>
      <c r="AJ579" s="184"/>
      <c r="AK579" s="184"/>
      <c r="AL579" s="184"/>
      <c r="AM579" s="184"/>
      <c r="AN579" s="184"/>
      <c r="AO579" s="184"/>
      <c r="AP579" s="184"/>
      <c r="AQ579" s="184"/>
      <c r="AR579" s="184"/>
      <c r="AS579" s="184"/>
      <c r="AT579" s="184"/>
      <c r="AU579" s="184"/>
      <c r="AV579" s="184"/>
      <c r="AW579" s="184"/>
      <c r="AX579" s="184"/>
      <c r="AY579" s="184"/>
      <c r="AZ579" s="184"/>
      <c r="BA579" s="184"/>
      <c r="BB579" s="184"/>
      <c r="BC579" s="184"/>
      <c r="BD579" s="184"/>
      <c r="BE579" s="184"/>
      <c r="BF579" s="184"/>
      <c r="BG579" s="184"/>
      <c r="BH579" s="184"/>
      <c r="BI579" s="184"/>
      <c r="BJ579" s="184"/>
      <c r="BK579" s="184"/>
      <c r="BL579" s="184"/>
      <c r="BM579" s="184"/>
      <c r="BN579" s="184"/>
      <c r="BO579" s="184"/>
      <c r="BP579" s="184"/>
      <c r="BQ579" s="184"/>
      <c r="BR579" s="184"/>
      <c r="BS579" s="184"/>
      <c r="BU579" s="135"/>
    </row>
    <row r="580" spans="1:73" s="132" customFormat="1" ht="34.5" customHeight="1">
      <c r="A580" s="139" t="s">
        <v>608</v>
      </c>
      <c r="B580" s="1"/>
      <c r="C580" s="122"/>
      <c r="D580" s="304" t="s">
        <v>600</v>
      </c>
      <c r="E580" s="305"/>
      <c r="F580" s="305"/>
      <c r="G580" s="305"/>
      <c r="H580" s="306"/>
      <c r="I580" s="344"/>
      <c r="J580" s="333"/>
      <c r="K580" s="334"/>
      <c r="L580" s="248">
        <v>0</v>
      </c>
      <c r="M580" s="184">
        <v>0</v>
      </c>
      <c r="N580" s="184"/>
      <c r="O580" s="184"/>
      <c r="P580" s="184"/>
      <c r="Q580" s="184"/>
      <c r="R580" s="184"/>
      <c r="S580" s="184"/>
      <c r="T580" s="184"/>
      <c r="U580" s="184"/>
      <c r="V580" s="184"/>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U580" s="135"/>
    </row>
    <row r="581" spans="1:73" s="132" customFormat="1" ht="34.5" customHeight="1">
      <c r="A581" s="139" t="s">
        <v>609</v>
      </c>
      <c r="B581" s="1"/>
      <c r="C581" s="122"/>
      <c r="D581" s="304" t="s">
        <v>602</v>
      </c>
      <c r="E581" s="305"/>
      <c r="F581" s="305"/>
      <c r="G581" s="305"/>
      <c r="H581" s="306"/>
      <c r="I581" s="344"/>
      <c r="J581" s="333"/>
      <c r="K581" s="334"/>
      <c r="L581" s="248">
        <v>0</v>
      </c>
      <c r="M581" s="184">
        <v>0</v>
      </c>
      <c r="N581" s="184"/>
      <c r="O581" s="184"/>
      <c r="P581" s="184"/>
      <c r="Q581" s="184"/>
      <c r="R581" s="184"/>
      <c r="S581" s="184"/>
      <c r="T581" s="184"/>
      <c r="U581" s="184"/>
      <c r="V581" s="184"/>
      <c r="W581" s="184"/>
      <c r="X581" s="184"/>
      <c r="Y581" s="184"/>
      <c r="Z581" s="184"/>
      <c r="AA581" s="184"/>
      <c r="AB581" s="184"/>
      <c r="AC581" s="184"/>
      <c r="AD581" s="184"/>
      <c r="AE581" s="184"/>
      <c r="AF581" s="184"/>
      <c r="AG581" s="184"/>
      <c r="AH581" s="184"/>
      <c r="AI581" s="184"/>
      <c r="AJ581" s="184"/>
      <c r="AK581" s="184"/>
      <c r="AL581" s="184"/>
      <c r="AM581" s="184"/>
      <c r="AN581" s="184"/>
      <c r="AO581" s="184"/>
      <c r="AP581" s="184"/>
      <c r="AQ581" s="184"/>
      <c r="AR581" s="184"/>
      <c r="AS581" s="184"/>
      <c r="AT581" s="184"/>
      <c r="AU581" s="184"/>
      <c r="AV581" s="184"/>
      <c r="AW581" s="184"/>
      <c r="AX581" s="184"/>
      <c r="AY581" s="184"/>
      <c r="AZ581" s="184"/>
      <c r="BA581" s="184"/>
      <c r="BB581" s="184"/>
      <c r="BC581" s="184"/>
      <c r="BD581" s="184"/>
      <c r="BE581" s="184"/>
      <c r="BF581" s="184"/>
      <c r="BG581" s="184"/>
      <c r="BH581" s="184"/>
      <c r="BI581" s="184"/>
      <c r="BJ581" s="184"/>
      <c r="BK581" s="184"/>
      <c r="BL581" s="184"/>
      <c r="BM581" s="184"/>
      <c r="BN581" s="184"/>
      <c r="BO581" s="184"/>
      <c r="BP581" s="184"/>
      <c r="BQ581" s="184"/>
      <c r="BR581" s="184"/>
      <c r="BS581" s="184"/>
      <c r="BU581" s="135"/>
    </row>
    <row r="582" spans="1:73" s="132" customFormat="1" ht="42.75" customHeight="1">
      <c r="B582" s="1"/>
      <c r="C582" s="347" t="s">
        <v>610</v>
      </c>
      <c r="D582" s="348"/>
      <c r="E582" s="348"/>
      <c r="F582" s="348"/>
      <c r="G582" s="348"/>
      <c r="H582" s="349"/>
      <c r="I582" s="344"/>
      <c r="J582" s="333"/>
      <c r="K582" s="334"/>
      <c r="L582" s="247"/>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c r="BU582" s="135"/>
    </row>
    <row r="583" spans="1:73" s="132" customFormat="1" ht="34.5" customHeight="1">
      <c r="A583" s="139" t="s">
        <v>611</v>
      </c>
      <c r="B583" s="1"/>
      <c r="C583" s="122"/>
      <c r="D583" s="304" t="s">
        <v>592</v>
      </c>
      <c r="E583" s="305"/>
      <c r="F583" s="305"/>
      <c r="G583" s="305"/>
      <c r="H583" s="306"/>
      <c r="I583" s="344"/>
      <c r="J583" s="333"/>
      <c r="K583" s="334"/>
      <c r="L583" s="248">
        <v>0</v>
      </c>
      <c r="M583" s="184">
        <v>0</v>
      </c>
      <c r="N583" s="184"/>
      <c r="O583" s="184"/>
      <c r="P583" s="184"/>
      <c r="Q583" s="184"/>
      <c r="R583" s="184"/>
      <c r="S583" s="184"/>
      <c r="T583" s="184"/>
      <c r="U583" s="184"/>
      <c r="V583" s="184"/>
      <c r="W583" s="184"/>
      <c r="X583" s="184"/>
      <c r="Y583" s="184"/>
      <c r="Z583" s="184"/>
      <c r="AA583" s="184"/>
      <c r="AB583" s="184"/>
      <c r="AC583" s="184"/>
      <c r="AD583" s="184"/>
      <c r="AE583" s="184"/>
      <c r="AF583" s="184"/>
      <c r="AG583" s="184"/>
      <c r="AH583" s="184"/>
      <c r="AI583" s="184"/>
      <c r="AJ583" s="184"/>
      <c r="AK583" s="184"/>
      <c r="AL583" s="184"/>
      <c r="AM583" s="184"/>
      <c r="AN583" s="184"/>
      <c r="AO583" s="184"/>
      <c r="AP583" s="184"/>
      <c r="AQ583" s="184"/>
      <c r="AR583" s="184"/>
      <c r="AS583" s="184"/>
      <c r="AT583" s="184"/>
      <c r="AU583" s="184"/>
      <c r="AV583" s="184"/>
      <c r="AW583" s="184"/>
      <c r="AX583" s="184"/>
      <c r="AY583" s="184"/>
      <c r="AZ583" s="184"/>
      <c r="BA583" s="184"/>
      <c r="BB583" s="184"/>
      <c r="BC583" s="184"/>
      <c r="BD583" s="184"/>
      <c r="BE583" s="184"/>
      <c r="BF583" s="184"/>
      <c r="BG583" s="184"/>
      <c r="BH583" s="184"/>
      <c r="BI583" s="184"/>
      <c r="BJ583" s="184"/>
      <c r="BK583" s="184"/>
      <c r="BL583" s="184"/>
      <c r="BM583" s="184"/>
      <c r="BN583" s="184"/>
      <c r="BO583" s="184"/>
      <c r="BP583" s="184"/>
      <c r="BQ583" s="184"/>
      <c r="BR583" s="184"/>
      <c r="BS583" s="184"/>
      <c r="BU583" s="135"/>
    </row>
    <row r="584" spans="1:73" s="132" customFormat="1" ht="34.5" customHeight="1">
      <c r="A584" s="139" t="s">
        <v>612</v>
      </c>
      <c r="B584" s="1"/>
      <c r="C584" s="122"/>
      <c r="D584" s="304" t="s">
        <v>594</v>
      </c>
      <c r="E584" s="305"/>
      <c r="F584" s="305"/>
      <c r="G584" s="305"/>
      <c r="H584" s="306"/>
      <c r="I584" s="344"/>
      <c r="J584" s="333"/>
      <c r="K584" s="334"/>
      <c r="L584" s="248">
        <v>0</v>
      </c>
      <c r="M584" s="184">
        <v>0</v>
      </c>
      <c r="N584" s="184"/>
      <c r="O584" s="184"/>
      <c r="P584" s="184"/>
      <c r="Q584" s="184"/>
      <c r="R584" s="184"/>
      <c r="S584" s="184"/>
      <c r="T584" s="184"/>
      <c r="U584" s="184"/>
      <c r="V584" s="184"/>
      <c r="W584" s="184"/>
      <c r="X584" s="184"/>
      <c r="Y584" s="184"/>
      <c r="Z584" s="184"/>
      <c r="AA584" s="184"/>
      <c r="AB584" s="184"/>
      <c r="AC584" s="184"/>
      <c r="AD584" s="184"/>
      <c r="AE584" s="184"/>
      <c r="AF584" s="184"/>
      <c r="AG584" s="184"/>
      <c r="AH584" s="184"/>
      <c r="AI584" s="184"/>
      <c r="AJ584" s="184"/>
      <c r="AK584" s="184"/>
      <c r="AL584" s="184"/>
      <c r="AM584" s="184"/>
      <c r="AN584" s="184"/>
      <c r="AO584" s="184"/>
      <c r="AP584" s="184"/>
      <c r="AQ584" s="184"/>
      <c r="AR584" s="184"/>
      <c r="AS584" s="184"/>
      <c r="AT584" s="184"/>
      <c r="AU584" s="184"/>
      <c r="AV584" s="184"/>
      <c r="AW584" s="184"/>
      <c r="AX584" s="184"/>
      <c r="AY584" s="184"/>
      <c r="AZ584" s="184"/>
      <c r="BA584" s="184"/>
      <c r="BB584" s="184"/>
      <c r="BC584" s="184"/>
      <c r="BD584" s="184"/>
      <c r="BE584" s="184"/>
      <c r="BF584" s="184"/>
      <c r="BG584" s="184"/>
      <c r="BH584" s="184"/>
      <c r="BI584" s="184"/>
      <c r="BJ584" s="184"/>
      <c r="BK584" s="184"/>
      <c r="BL584" s="184"/>
      <c r="BM584" s="184"/>
      <c r="BN584" s="184"/>
      <c r="BO584" s="184"/>
      <c r="BP584" s="184"/>
      <c r="BQ584" s="184"/>
      <c r="BR584" s="184"/>
      <c r="BS584" s="184"/>
      <c r="BU584" s="135"/>
    </row>
    <row r="585" spans="1:73" s="132" customFormat="1" ht="34.5" customHeight="1">
      <c r="A585" s="139" t="s">
        <v>613</v>
      </c>
      <c r="B585" s="1"/>
      <c r="C585" s="122"/>
      <c r="D585" s="304" t="s">
        <v>596</v>
      </c>
      <c r="E585" s="305"/>
      <c r="F585" s="305"/>
      <c r="G585" s="305"/>
      <c r="H585" s="306"/>
      <c r="I585" s="344"/>
      <c r="J585" s="333"/>
      <c r="K585" s="334"/>
      <c r="L585" s="248">
        <v>0</v>
      </c>
      <c r="M585" s="184">
        <v>0</v>
      </c>
      <c r="N585" s="184"/>
      <c r="O585" s="184"/>
      <c r="P585" s="184"/>
      <c r="Q585" s="184"/>
      <c r="R585" s="184"/>
      <c r="S585" s="184"/>
      <c r="T585" s="184"/>
      <c r="U585" s="184"/>
      <c r="V585" s="184"/>
      <c r="W585" s="184"/>
      <c r="X585" s="184"/>
      <c r="Y585" s="184"/>
      <c r="Z585" s="184"/>
      <c r="AA585" s="184"/>
      <c r="AB585" s="184"/>
      <c r="AC585" s="184"/>
      <c r="AD585" s="184"/>
      <c r="AE585" s="184"/>
      <c r="AF585" s="184"/>
      <c r="AG585" s="184"/>
      <c r="AH585" s="184"/>
      <c r="AI585" s="184"/>
      <c r="AJ585" s="184"/>
      <c r="AK585" s="184"/>
      <c r="AL585" s="184"/>
      <c r="AM585" s="184"/>
      <c r="AN585" s="184"/>
      <c r="AO585" s="184"/>
      <c r="AP585" s="184"/>
      <c r="AQ585" s="184"/>
      <c r="AR585" s="184"/>
      <c r="AS585" s="184"/>
      <c r="AT585" s="184"/>
      <c r="AU585" s="184"/>
      <c r="AV585" s="184"/>
      <c r="AW585" s="184"/>
      <c r="AX585" s="184"/>
      <c r="AY585" s="184"/>
      <c r="AZ585" s="184"/>
      <c r="BA585" s="184"/>
      <c r="BB585" s="184"/>
      <c r="BC585" s="184"/>
      <c r="BD585" s="184"/>
      <c r="BE585" s="184"/>
      <c r="BF585" s="184"/>
      <c r="BG585" s="184"/>
      <c r="BH585" s="184"/>
      <c r="BI585" s="184"/>
      <c r="BJ585" s="184"/>
      <c r="BK585" s="184"/>
      <c r="BL585" s="184"/>
      <c r="BM585" s="184"/>
      <c r="BN585" s="184"/>
      <c r="BO585" s="184"/>
      <c r="BP585" s="184"/>
      <c r="BQ585" s="184"/>
      <c r="BR585" s="184"/>
      <c r="BS585" s="184"/>
      <c r="BU585" s="135"/>
    </row>
    <row r="586" spans="1:73" s="132" customFormat="1" ht="34.5" customHeight="1">
      <c r="A586" s="139" t="s">
        <v>614</v>
      </c>
      <c r="B586" s="1"/>
      <c r="C586" s="122"/>
      <c r="D586" s="304" t="s">
        <v>598</v>
      </c>
      <c r="E586" s="305"/>
      <c r="F586" s="305"/>
      <c r="G586" s="305"/>
      <c r="H586" s="306"/>
      <c r="I586" s="344"/>
      <c r="J586" s="333"/>
      <c r="K586" s="334"/>
      <c r="L586" s="248">
        <v>0</v>
      </c>
      <c r="M586" s="184">
        <v>0</v>
      </c>
      <c r="N586" s="184"/>
      <c r="O586" s="184"/>
      <c r="P586" s="184"/>
      <c r="Q586" s="184"/>
      <c r="R586" s="184"/>
      <c r="S586" s="184"/>
      <c r="T586" s="184"/>
      <c r="U586" s="184"/>
      <c r="V586" s="184"/>
      <c r="W586" s="184"/>
      <c r="X586" s="184"/>
      <c r="Y586" s="184"/>
      <c r="Z586" s="184"/>
      <c r="AA586" s="184"/>
      <c r="AB586" s="184"/>
      <c r="AC586" s="184"/>
      <c r="AD586" s="184"/>
      <c r="AE586" s="184"/>
      <c r="AF586" s="184"/>
      <c r="AG586" s="184"/>
      <c r="AH586" s="184"/>
      <c r="AI586" s="184"/>
      <c r="AJ586" s="184"/>
      <c r="AK586" s="184"/>
      <c r="AL586" s="184"/>
      <c r="AM586" s="184"/>
      <c r="AN586" s="184"/>
      <c r="AO586" s="184"/>
      <c r="AP586" s="184"/>
      <c r="AQ586" s="184"/>
      <c r="AR586" s="184"/>
      <c r="AS586" s="184"/>
      <c r="AT586" s="184"/>
      <c r="AU586" s="184"/>
      <c r="AV586" s="184"/>
      <c r="AW586" s="184"/>
      <c r="AX586" s="184"/>
      <c r="AY586" s="184"/>
      <c r="AZ586" s="184"/>
      <c r="BA586" s="184"/>
      <c r="BB586" s="184"/>
      <c r="BC586" s="184"/>
      <c r="BD586" s="184"/>
      <c r="BE586" s="184"/>
      <c r="BF586" s="184"/>
      <c r="BG586" s="184"/>
      <c r="BH586" s="184"/>
      <c r="BI586" s="184"/>
      <c r="BJ586" s="184"/>
      <c r="BK586" s="184"/>
      <c r="BL586" s="184"/>
      <c r="BM586" s="184"/>
      <c r="BN586" s="184"/>
      <c r="BO586" s="184"/>
      <c r="BP586" s="184"/>
      <c r="BQ586" s="184"/>
      <c r="BR586" s="184"/>
      <c r="BS586" s="184"/>
      <c r="BU586" s="135"/>
    </row>
    <row r="587" spans="1:73" s="132" customFormat="1" ht="34.5" customHeight="1">
      <c r="A587" s="139" t="s">
        <v>615</v>
      </c>
      <c r="B587" s="1"/>
      <c r="C587" s="122"/>
      <c r="D587" s="304" t="s">
        <v>600</v>
      </c>
      <c r="E587" s="305"/>
      <c r="F587" s="305"/>
      <c r="G587" s="305"/>
      <c r="H587" s="306"/>
      <c r="I587" s="344"/>
      <c r="J587" s="333"/>
      <c r="K587" s="334"/>
      <c r="L587" s="248">
        <v>0</v>
      </c>
      <c r="M587" s="184">
        <v>0</v>
      </c>
      <c r="N587" s="184"/>
      <c r="O587" s="184"/>
      <c r="P587" s="184"/>
      <c r="Q587" s="184"/>
      <c r="R587" s="184"/>
      <c r="S587" s="184"/>
      <c r="T587" s="184"/>
      <c r="U587" s="184"/>
      <c r="V587" s="184"/>
      <c r="W587" s="184"/>
      <c r="X587" s="184"/>
      <c r="Y587" s="184"/>
      <c r="Z587" s="184"/>
      <c r="AA587" s="184"/>
      <c r="AB587" s="184"/>
      <c r="AC587" s="184"/>
      <c r="AD587" s="184"/>
      <c r="AE587" s="184"/>
      <c r="AF587" s="184"/>
      <c r="AG587" s="184"/>
      <c r="AH587" s="184"/>
      <c r="AI587" s="184"/>
      <c r="AJ587" s="184"/>
      <c r="AK587" s="184"/>
      <c r="AL587" s="184"/>
      <c r="AM587" s="184"/>
      <c r="AN587" s="184"/>
      <c r="AO587" s="184"/>
      <c r="AP587" s="184"/>
      <c r="AQ587" s="184"/>
      <c r="AR587" s="184"/>
      <c r="AS587" s="184"/>
      <c r="AT587" s="184"/>
      <c r="AU587" s="184"/>
      <c r="AV587" s="184"/>
      <c r="AW587" s="184"/>
      <c r="AX587" s="184"/>
      <c r="AY587" s="184"/>
      <c r="AZ587" s="184"/>
      <c r="BA587" s="184"/>
      <c r="BB587" s="184"/>
      <c r="BC587" s="184"/>
      <c r="BD587" s="184"/>
      <c r="BE587" s="184"/>
      <c r="BF587" s="184"/>
      <c r="BG587" s="184"/>
      <c r="BH587" s="184"/>
      <c r="BI587" s="184"/>
      <c r="BJ587" s="184"/>
      <c r="BK587" s="184"/>
      <c r="BL587" s="184"/>
      <c r="BM587" s="184"/>
      <c r="BN587" s="184"/>
      <c r="BO587" s="184"/>
      <c r="BP587" s="184"/>
      <c r="BQ587" s="184"/>
      <c r="BR587" s="184"/>
      <c r="BS587" s="184"/>
      <c r="BU587" s="135"/>
    </row>
    <row r="588" spans="1:73" s="132" customFormat="1" ht="34.5" customHeight="1">
      <c r="A588" s="139" t="s">
        <v>616</v>
      </c>
      <c r="B588" s="1"/>
      <c r="C588" s="174"/>
      <c r="D588" s="304" t="s">
        <v>602</v>
      </c>
      <c r="E588" s="305"/>
      <c r="F588" s="305"/>
      <c r="G588" s="305"/>
      <c r="H588" s="306"/>
      <c r="I588" s="345"/>
      <c r="J588" s="333"/>
      <c r="K588" s="334"/>
      <c r="L588" s="248">
        <v>0</v>
      </c>
      <c r="M588" s="184">
        <v>0</v>
      </c>
      <c r="N588" s="184"/>
      <c r="O588" s="184"/>
      <c r="P588" s="184"/>
      <c r="Q588" s="184"/>
      <c r="R588" s="184"/>
      <c r="S588" s="184"/>
      <c r="T588" s="184"/>
      <c r="U588" s="184"/>
      <c r="V588" s="184"/>
      <c r="W588" s="184"/>
      <c r="X588" s="184"/>
      <c r="Y588" s="184"/>
      <c r="Z588" s="184"/>
      <c r="AA588" s="184"/>
      <c r="AB588" s="184"/>
      <c r="AC588" s="184"/>
      <c r="AD588" s="184"/>
      <c r="AE588" s="184"/>
      <c r="AF588" s="184"/>
      <c r="AG588" s="184"/>
      <c r="AH588" s="184"/>
      <c r="AI588" s="184"/>
      <c r="AJ588" s="184"/>
      <c r="AK588" s="184"/>
      <c r="AL588" s="184"/>
      <c r="AM588" s="184"/>
      <c r="AN588" s="184"/>
      <c r="AO588" s="184"/>
      <c r="AP588" s="184"/>
      <c r="AQ588" s="184"/>
      <c r="AR588" s="184"/>
      <c r="AS588" s="184"/>
      <c r="AT588" s="184"/>
      <c r="AU588" s="184"/>
      <c r="AV588" s="184"/>
      <c r="AW588" s="184"/>
      <c r="AX588" s="184"/>
      <c r="AY588" s="184"/>
      <c r="AZ588" s="184"/>
      <c r="BA588" s="184"/>
      <c r="BB588" s="184"/>
      <c r="BC588" s="184"/>
      <c r="BD588" s="184"/>
      <c r="BE588" s="184"/>
      <c r="BF588" s="184"/>
      <c r="BG588" s="184"/>
      <c r="BH588" s="184"/>
      <c r="BI588" s="184"/>
      <c r="BJ588" s="184"/>
      <c r="BK588" s="184"/>
      <c r="BL588" s="184"/>
      <c r="BM588" s="184"/>
      <c r="BN588" s="184"/>
      <c r="BO588" s="184"/>
      <c r="BP588" s="184"/>
      <c r="BQ588" s="184"/>
      <c r="BR588" s="184"/>
      <c r="BS588" s="184"/>
      <c r="BU588" s="135"/>
    </row>
    <row r="589" spans="1:73" s="132" customFormat="1">
      <c r="B589" s="12"/>
      <c r="C589" s="12"/>
      <c r="D589" s="12"/>
      <c r="E589" s="12"/>
      <c r="F589" s="12"/>
      <c r="G589" s="12"/>
      <c r="H589" s="8"/>
      <c r="I589" s="8"/>
      <c r="J589" s="59"/>
      <c r="K589" s="60"/>
      <c r="L589" s="60"/>
      <c r="M589" s="60"/>
      <c r="N589" s="223"/>
      <c r="BU589" s="135"/>
    </row>
    <row r="590" spans="1:73" s="132" customFormat="1">
      <c r="B590" s="56"/>
      <c r="C590" s="25"/>
      <c r="D590" s="25"/>
      <c r="E590" s="25"/>
      <c r="F590" s="25"/>
      <c r="G590" s="25"/>
      <c r="H590" s="26"/>
      <c r="I590" s="26"/>
      <c r="J590" s="59"/>
      <c r="K590" s="60"/>
      <c r="L590" s="60"/>
      <c r="M590" s="60"/>
      <c r="N590" s="223"/>
      <c r="BU590" s="135"/>
    </row>
    <row r="591" spans="1:73" s="132" customFormat="1">
      <c r="B591" s="1"/>
      <c r="C591" s="2"/>
      <c r="D591" s="2"/>
      <c r="E591" s="2"/>
      <c r="F591" s="2"/>
      <c r="G591" s="2"/>
      <c r="H591" s="3"/>
      <c r="I591" s="3"/>
      <c r="J591" s="6"/>
      <c r="K591" s="5"/>
      <c r="L591" s="5"/>
      <c r="M591" s="5"/>
      <c r="N591" s="223"/>
      <c r="BU591" s="135"/>
    </row>
    <row r="592" spans="1:73" s="132" customFormat="1">
      <c r="B592" s="12" t="s">
        <v>617</v>
      </c>
      <c r="C592" s="12"/>
      <c r="D592" s="12"/>
      <c r="E592" s="12"/>
      <c r="F592" s="12"/>
      <c r="G592" s="12"/>
      <c r="H592" s="8"/>
      <c r="I592" s="8"/>
      <c r="J592" s="6"/>
      <c r="K592" s="5"/>
      <c r="L592" s="5"/>
      <c r="M592" s="5"/>
      <c r="N592" s="223"/>
      <c r="BU592" s="135"/>
    </row>
    <row r="593" spans="1:73">
      <c r="B593" s="12"/>
      <c r="C593" s="12"/>
      <c r="D593" s="12"/>
      <c r="E593" s="12"/>
      <c r="F593" s="12"/>
      <c r="G593" s="12"/>
      <c r="H593" s="8"/>
      <c r="I593" s="8"/>
      <c r="L593" s="51"/>
      <c r="M593" s="51"/>
      <c r="N593" s="223"/>
      <c r="O593" s="209"/>
      <c r="P593" s="209"/>
      <c r="Q593" s="209"/>
      <c r="R593" s="209"/>
      <c r="S593" s="209"/>
    </row>
    <row r="594" spans="1:73" ht="51" customHeight="1">
      <c r="B594" s="12"/>
      <c r="J594" s="52" t="s">
        <v>76</v>
      </c>
      <c r="K594" s="106"/>
      <c r="L594" s="236" t="str">
        <f>IF(ISBLANK(L$388),"",L$388)</f>
        <v>一般病棟</v>
      </c>
      <c r="M594" s="262" t="str">
        <f>IF(ISBLANK(M$388),"",M$388)</f>
        <v>療養病棟</v>
      </c>
      <c r="N594" s="261" t="str">
        <f t="shared" ref="N594:AS594" si="112">IF(ISBLANK(N$388),"",N$388)</f>
        <v/>
      </c>
      <c r="O594" s="261" t="str">
        <f t="shared" si="112"/>
        <v/>
      </c>
      <c r="P594" s="261" t="str">
        <f t="shared" si="112"/>
        <v/>
      </c>
      <c r="Q594" s="261" t="str">
        <f t="shared" si="112"/>
        <v/>
      </c>
      <c r="R594" s="261" t="str">
        <f t="shared" si="112"/>
        <v/>
      </c>
      <c r="S594" s="261" t="str">
        <f t="shared" si="112"/>
        <v/>
      </c>
      <c r="T594" s="261" t="str">
        <f t="shared" si="112"/>
        <v/>
      </c>
      <c r="U594" s="261" t="str">
        <f t="shared" si="112"/>
        <v/>
      </c>
      <c r="V594" s="261" t="str">
        <f t="shared" si="112"/>
        <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ref="AT594:BS594" si="113">IF(ISBLANK(AT$388),"",AT$388)</f>
        <v/>
      </c>
      <c r="AU594" s="261" t="str">
        <f t="shared" si="113"/>
        <v/>
      </c>
      <c r="AV594" s="261" t="str">
        <f t="shared" si="113"/>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row>
    <row r="595" spans="1:73" ht="20.25" customHeight="1">
      <c r="C595" s="25"/>
      <c r="I595" s="46" t="s">
        <v>77</v>
      </c>
      <c r="J595" s="47"/>
      <c r="K595" s="54"/>
      <c r="L595" s="271" t="str">
        <f>IF(ISBLANK(L$389),"",L$389)</f>
        <v>-</v>
      </c>
      <c r="M595" s="262" t="str">
        <f>IF(ISBLANK(M$389),"",M$389)</f>
        <v>-</v>
      </c>
      <c r="N595" s="271" t="str">
        <f t="shared" ref="N595:AS595" si="114">IF(ISBLANK(N$389),"",N$389)</f>
        <v/>
      </c>
      <c r="O595" s="271" t="str">
        <f t="shared" si="114"/>
        <v/>
      </c>
      <c r="P595" s="271" t="str">
        <f t="shared" si="114"/>
        <v/>
      </c>
      <c r="Q595" s="271" t="str">
        <f t="shared" si="114"/>
        <v/>
      </c>
      <c r="R595" s="271" t="str">
        <f t="shared" si="114"/>
        <v/>
      </c>
      <c r="S595" s="271" t="str">
        <f t="shared" si="114"/>
        <v/>
      </c>
      <c r="T595" s="271" t="str">
        <f t="shared" si="114"/>
        <v/>
      </c>
      <c r="U595" s="271" t="str">
        <f t="shared" si="114"/>
        <v/>
      </c>
      <c r="V595" s="271" t="str">
        <f t="shared" si="114"/>
        <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ref="AT595:BS595" si="115">IF(ISBLANK(AT$389),"",AT$389)</f>
        <v/>
      </c>
      <c r="AU595" s="271" t="str">
        <f t="shared" si="115"/>
        <v/>
      </c>
      <c r="AV595" s="271" t="str">
        <f t="shared" si="115"/>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row>
    <row r="596" spans="1:73" s="224" customFormat="1" ht="70.400000000000006" customHeight="1">
      <c r="A596" s="140" t="s">
        <v>618</v>
      </c>
      <c r="B596" s="75"/>
      <c r="C596" s="314" t="s">
        <v>619</v>
      </c>
      <c r="D596" s="315"/>
      <c r="E596" s="315"/>
      <c r="F596" s="315"/>
      <c r="G596" s="315"/>
      <c r="H596" s="316"/>
      <c r="I596" s="78" t="s">
        <v>620</v>
      </c>
      <c r="J596" s="241">
        <f t="shared" ref="J596:J619" si="116">IF(SUM(L596:BS596)=0,IF(COUNTIF(L596:BS596,"未確認")&gt;0,"未確認",IF(COUNTIF(L596:BS596,"~*")&gt;0,"*",SUM(L596:BS596))),SUM(L596:BS596))</f>
        <v>0</v>
      </c>
      <c r="K596" s="242" t="str">
        <f t="shared" ref="K596:K619" si="117">IF(OR(COUNTIF(L596:BS596,"未確認")&gt;0,COUNTIF(L596:BS596,"*")&gt;0),"※","")</f>
        <v/>
      </c>
      <c r="L596" s="240">
        <v>0</v>
      </c>
      <c r="M596" s="183">
        <v>0</v>
      </c>
      <c r="N596" s="232"/>
      <c r="O596" s="232"/>
      <c r="P596" s="232"/>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4" customFormat="1" ht="70.400000000000006" customHeight="1">
      <c r="A597" s="140" t="s">
        <v>621</v>
      </c>
      <c r="B597" s="56"/>
      <c r="C597" s="314" t="s">
        <v>622</v>
      </c>
      <c r="D597" s="315"/>
      <c r="E597" s="315"/>
      <c r="F597" s="315"/>
      <c r="G597" s="315"/>
      <c r="H597" s="316"/>
      <c r="I597" s="78" t="s">
        <v>623</v>
      </c>
      <c r="J597" s="241">
        <f t="shared" si="116"/>
        <v>0</v>
      </c>
      <c r="K597" s="242" t="str">
        <f t="shared" si="117"/>
        <v/>
      </c>
      <c r="L597" s="240">
        <v>0</v>
      </c>
      <c r="M597" s="183">
        <v>0</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4" customFormat="1" ht="72" customHeight="1">
      <c r="A598" s="140" t="s">
        <v>624</v>
      </c>
      <c r="B598" s="56"/>
      <c r="C598" s="314" t="s">
        <v>625</v>
      </c>
      <c r="D598" s="315"/>
      <c r="E598" s="315"/>
      <c r="F598" s="315"/>
      <c r="G598" s="315"/>
      <c r="H598" s="316"/>
      <c r="I598" s="78" t="s">
        <v>626</v>
      </c>
      <c r="J598" s="241">
        <f t="shared" si="116"/>
        <v>0</v>
      </c>
      <c r="K598" s="242" t="str">
        <f t="shared" si="117"/>
        <v/>
      </c>
      <c r="L598" s="240">
        <v>0</v>
      </c>
      <c r="M598" s="183">
        <v>0</v>
      </c>
      <c r="N598" s="232"/>
      <c r="O598" s="232"/>
      <c r="P598" s="232"/>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4" customFormat="1" ht="56.15" customHeight="1">
      <c r="A599" s="140" t="s">
        <v>627</v>
      </c>
      <c r="B599" s="56"/>
      <c r="C599" s="314" t="s">
        <v>628</v>
      </c>
      <c r="D599" s="315"/>
      <c r="E599" s="315"/>
      <c r="F599" s="315"/>
      <c r="G599" s="315"/>
      <c r="H599" s="316"/>
      <c r="I599" s="164" t="s">
        <v>629</v>
      </c>
      <c r="J599" s="241">
        <f t="shared" si="116"/>
        <v>0</v>
      </c>
      <c r="K599" s="242" t="str">
        <f t="shared" si="117"/>
        <v/>
      </c>
      <c r="L599" s="240">
        <v>0</v>
      </c>
      <c r="M599" s="183">
        <v>0</v>
      </c>
      <c r="N599" s="232"/>
      <c r="O599" s="232"/>
      <c r="P599" s="232"/>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4" customFormat="1" ht="56.15" customHeight="1">
      <c r="A600" s="235"/>
      <c r="B600" s="56"/>
      <c r="C600" s="301" t="s">
        <v>630</v>
      </c>
      <c r="D600" s="341"/>
      <c r="E600" s="341"/>
      <c r="F600" s="341"/>
      <c r="G600" s="341"/>
      <c r="H600" s="342"/>
      <c r="I600" s="164" t="s">
        <v>631</v>
      </c>
      <c r="J600" s="241">
        <f t="shared" si="116"/>
        <v>0</v>
      </c>
      <c r="K600" s="242" t="str">
        <f t="shared" si="117"/>
        <v/>
      </c>
      <c r="L600" s="240">
        <v>0</v>
      </c>
      <c r="M600" s="232">
        <v>0</v>
      </c>
      <c r="N600" s="232"/>
      <c r="O600" s="232"/>
      <c r="P600" s="232"/>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4" customFormat="1" ht="56.15" customHeight="1">
      <c r="A601" s="235"/>
      <c r="B601" s="56"/>
      <c r="C601" s="301" t="s">
        <v>632</v>
      </c>
      <c r="D601" s="341"/>
      <c r="E601" s="341"/>
      <c r="F601" s="341"/>
      <c r="G601" s="341"/>
      <c r="H601" s="342"/>
      <c r="I601" s="164" t="s">
        <v>633</v>
      </c>
      <c r="J601" s="241">
        <f t="shared" si="116"/>
        <v>0</v>
      </c>
      <c r="K601" s="242" t="str">
        <f t="shared" si="117"/>
        <v/>
      </c>
      <c r="L601" s="240">
        <v>0</v>
      </c>
      <c r="M601" s="232">
        <v>0</v>
      </c>
      <c r="N601" s="232"/>
      <c r="O601" s="232"/>
      <c r="P601" s="232"/>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4" customFormat="1" ht="56.15" customHeight="1">
      <c r="A602" s="235"/>
      <c r="B602" s="56"/>
      <c r="C602" s="301" t="s">
        <v>634</v>
      </c>
      <c r="D602" s="341"/>
      <c r="E602" s="341"/>
      <c r="F602" s="341"/>
      <c r="G602" s="341"/>
      <c r="H602" s="342"/>
      <c r="I602" s="164" t="s">
        <v>635</v>
      </c>
      <c r="J602" s="241">
        <f t="shared" si="116"/>
        <v>0</v>
      </c>
      <c r="K602" s="242" t="str">
        <f t="shared" si="117"/>
        <v/>
      </c>
      <c r="L602" s="240">
        <v>0</v>
      </c>
      <c r="M602" s="232">
        <v>0</v>
      </c>
      <c r="N602" s="232"/>
      <c r="O602" s="232"/>
      <c r="P602" s="232"/>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4" customFormat="1" ht="56.15" customHeight="1">
      <c r="A603" s="235"/>
      <c r="B603" s="56"/>
      <c r="C603" s="301" t="s">
        <v>636</v>
      </c>
      <c r="D603" s="341"/>
      <c r="E603" s="341"/>
      <c r="F603" s="341"/>
      <c r="G603" s="341"/>
      <c r="H603" s="342"/>
      <c r="I603" s="164" t="s">
        <v>637</v>
      </c>
      <c r="J603" s="241">
        <f t="shared" si="116"/>
        <v>0</v>
      </c>
      <c r="K603" s="242" t="str">
        <f t="shared" si="117"/>
        <v/>
      </c>
      <c r="L603" s="240">
        <v>0</v>
      </c>
      <c r="M603" s="232">
        <v>0</v>
      </c>
      <c r="N603" s="232"/>
      <c r="O603" s="232"/>
      <c r="P603" s="232"/>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4" customFormat="1" ht="69.650000000000006" customHeight="1">
      <c r="A604" s="235"/>
      <c r="B604" s="56"/>
      <c r="C604" s="301" t="s">
        <v>638</v>
      </c>
      <c r="D604" s="341"/>
      <c r="E604" s="341"/>
      <c r="F604" s="341"/>
      <c r="G604" s="341"/>
      <c r="H604" s="342"/>
      <c r="I604" s="164" t="s">
        <v>639</v>
      </c>
      <c r="J604" s="241">
        <f t="shared" si="116"/>
        <v>0</v>
      </c>
      <c r="K604" s="242" t="str">
        <f t="shared" si="117"/>
        <v/>
      </c>
      <c r="L604" s="240">
        <v>0</v>
      </c>
      <c r="M604" s="232">
        <v>0</v>
      </c>
      <c r="N604" s="232"/>
      <c r="O604" s="232"/>
      <c r="P604" s="232"/>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4" customFormat="1" ht="56.15" customHeight="1">
      <c r="A605" s="235"/>
      <c r="B605" s="56"/>
      <c r="C605" s="301" t="s">
        <v>640</v>
      </c>
      <c r="D605" s="341"/>
      <c r="E605" s="341"/>
      <c r="F605" s="341"/>
      <c r="G605" s="341"/>
      <c r="H605" s="342"/>
      <c r="I605" s="164" t="s">
        <v>641</v>
      </c>
      <c r="J605" s="241">
        <f t="shared" si="116"/>
        <v>0</v>
      </c>
      <c r="K605" s="242" t="str">
        <f t="shared" si="117"/>
        <v/>
      </c>
      <c r="L605" s="240">
        <v>0</v>
      </c>
      <c r="M605" s="232">
        <v>0</v>
      </c>
      <c r="N605" s="232"/>
      <c r="O605" s="232"/>
      <c r="P605" s="232"/>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4" customFormat="1" ht="84" customHeight="1">
      <c r="A606" s="140" t="s">
        <v>642</v>
      </c>
      <c r="B606" s="56"/>
      <c r="C606" s="314" t="s">
        <v>643</v>
      </c>
      <c r="D606" s="315"/>
      <c r="E606" s="315"/>
      <c r="F606" s="315"/>
      <c r="G606" s="315"/>
      <c r="H606" s="316"/>
      <c r="I606" s="78" t="s">
        <v>644</v>
      </c>
      <c r="J606" s="241">
        <f t="shared" si="116"/>
        <v>0</v>
      </c>
      <c r="K606" s="242" t="str">
        <f t="shared" si="117"/>
        <v/>
      </c>
      <c r="L606" s="240">
        <v>0</v>
      </c>
      <c r="M606" s="183">
        <v>0</v>
      </c>
      <c r="N606" s="232"/>
      <c r="O606" s="232"/>
      <c r="P606" s="232"/>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4" customFormat="1" ht="35.15" customHeight="1">
      <c r="A607" s="139" t="s">
        <v>645</v>
      </c>
      <c r="B607" s="56"/>
      <c r="C607" s="347" t="s">
        <v>646</v>
      </c>
      <c r="D607" s="348"/>
      <c r="E607" s="348"/>
      <c r="F607" s="348"/>
      <c r="G607" s="348"/>
      <c r="H607" s="349"/>
      <c r="I607" s="335" t="s">
        <v>647</v>
      </c>
      <c r="J607" s="241" t="s">
        <v>364</v>
      </c>
      <c r="K607" s="242" t="str">
        <f t="shared" si="117"/>
        <v/>
      </c>
      <c r="L607" s="300"/>
      <c r="M607" s="185"/>
      <c r="N607" s="233"/>
      <c r="O607" s="23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4" customFormat="1" ht="35.15" customHeight="1">
      <c r="A608" s="139" t="s">
        <v>648</v>
      </c>
      <c r="B608" s="56"/>
      <c r="C608" s="162"/>
      <c r="D608" s="163"/>
      <c r="E608" s="301" t="s">
        <v>649</v>
      </c>
      <c r="F608" s="302"/>
      <c r="G608" s="302"/>
      <c r="H608" s="303"/>
      <c r="I608" s="363"/>
      <c r="J608" s="241">
        <v>0</v>
      </c>
      <c r="K608" s="242" t="str">
        <f t="shared" si="117"/>
        <v/>
      </c>
      <c r="L608" s="300"/>
      <c r="M608" s="185"/>
      <c r="N608" s="233"/>
      <c r="O608" s="23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4" customFormat="1" ht="35.15" customHeight="1">
      <c r="A609" s="139" t="s">
        <v>650</v>
      </c>
      <c r="B609" s="56"/>
      <c r="C609" s="347" t="s">
        <v>651</v>
      </c>
      <c r="D609" s="348"/>
      <c r="E609" s="348"/>
      <c r="F609" s="348"/>
      <c r="G609" s="348"/>
      <c r="H609" s="349"/>
      <c r="I609" s="338" t="s">
        <v>652</v>
      </c>
      <c r="J609" s="241" t="s">
        <v>364</v>
      </c>
      <c r="K609" s="242" t="str">
        <f t="shared" si="117"/>
        <v/>
      </c>
      <c r="L609" s="300"/>
      <c r="M609" s="185"/>
      <c r="N609" s="233"/>
      <c r="O609" s="23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4" customFormat="1" ht="35.15" customHeight="1">
      <c r="A610" s="139" t="s">
        <v>653</v>
      </c>
      <c r="B610" s="56"/>
      <c r="C610" s="162"/>
      <c r="D610" s="163"/>
      <c r="E610" s="301" t="s">
        <v>649</v>
      </c>
      <c r="F610" s="302"/>
      <c r="G610" s="302"/>
      <c r="H610" s="303"/>
      <c r="I610" s="340"/>
      <c r="J610" s="241">
        <v>0</v>
      </c>
      <c r="K610" s="242" t="str">
        <f t="shared" si="117"/>
        <v/>
      </c>
      <c r="L610" s="300"/>
      <c r="M610" s="185"/>
      <c r="N610" s="233"/>
      <c r="O610" s="23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4" customFormat="1" ht="42" customHeight="1">
      <c r="A611" s="139" t="s">
        <v>654</v>
      </c>
      <c r="B611" s="56"/>
      <c r="C611" s="301" t="s">
        <v>655</v>
      </c>
      <c r="D611" s="302"/>
      <c r="E611" s="302"/>
      <c r="F611" s="302"/>
      <c r="G611" s="302"/>
      <c r="H611" s="303"/>
      <c r="I611" s="77" t="s">
        <v>656</v>
      </c>
      <c r="J611" s="241" t="s">
        <v>364</v>
      </c>
      <c r="K611" s="242" t="str">
        <f t="shared" si="117"/>
        <v/>
      </c>
      <c r="L611" s="300"/>
      <c r="M611" s="185"/>
      <c r="N611" s="233"/>
      <c r="O611" s="23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4" customFormat="1" ht="56.15" customHeight="1">
      <c r="A612" s="140" t="s">
        <v>657</v>
      </c>
      <c r="B612" s="56"/>
      <c r="C612" s="314" t="s">
        <v>658</v>
      </c>
      <c r="D612" s="315"/>
      <c r="E612" s="315"/>
      <c r="F612" s="315"/>
      <c r="G612" s="315"/>
      <c r="H612" s="316"/>
      <c r="I612" s="77" t="s">
        <v>659</v>
      </c>
      <c r="J612" s="241">
        <f t="shared" si="116"/>
        <v>0</v>
      </c>
      <c r="K612" s="242" t="str">
        <f t="shared" si="117"/>
        <v/>
      </c>
      <c r="L612" s="240">
        <v>0</v>
      </c>
      <c r="M612" s="183">
        <v>0</v>
      </c>
      <c r="N612" s="232"/>
      <c r="O612" s="232"/>
      <c r="P612" s="232"/>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4" customFormat="1" ht="56.15" customHeight="1">
      <c r="A613" s="140" t="s">
        <v>660</v>
      </c>
      <c r="B613" s="56"/>
      <c r="C613" s="314" t="s">
        <v>661</v>
      </c>
      <c r="D613" s="315"/>
      <c r="E613" s="315"/>
      <c r="F613" s="315"/>
      <c r="G613" s="315"/>
      <c r="H613" s="316"/>
      <c r="I613" s="77" t="s">
        <v>662</v>
      </c>
      <c r="J613" s="241">
        <f t="shared" si="116"/>
        <v>0</v>
      </c>
      <c r="K613" s="242" t="str">
        <f t="shared" si="117"/>
        <v/>
      </c>
      <c r="L613" s="240">
        <v>0</v>
      </c>
      <c r="M613" s="183">
        <v>0</v>
      </c>
      <c r="N613" s="232"/>
      <c r="O613" s="232"/>
      <c r="P613" s="232"/>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2" customFormat="1" ht="56.15" customHeight="1">
      <c r="A614" s="140" t="s">
        <v>663</v>
      </c>
      <c r="B614" s="56"/>
      <c r="C614" s="314" t="s">
        <v>664</v>
      </c>
      <c r="D614" s="315"/>
      <c r="E614" s="315"/>
      <c r="F614" s="315"/>
      <c r="G614" s="315"/>
      <c r="H614" s="316"/>
      <c r="I614" s="77" t="s">
        <v>665</v>
      </c>
      <c r="J614" s="241" t="str">
        <f t="shared" si="116"/>
        <v>*</v>
      </c>
      <c r="K614" s="242" t="str">
        <f t="shared" si="117"/>
        <v>※</v>
      </c>
      <c r="L614" s="240" t="s">
        <v>364</v>
      </c>
      <c r="M614" s="183">
        <v>0</v>
      </c>
      <c r="N614" s="232"/>
      <c r="O614" s="232"/>
      <c r="P614" s="232"/>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5"/>
    </row>
    <row r="615" spans="1:73" s="132" customFormat="1" ht="56.15" customHeight="1">
      <c r="A615" s="140" t="s">
        <v>666</v>
      </c>
      <c r="B615" s="56"/>
      <c r="C615" s="314" t="s">
        <v>667</v>
      </c>
      <c r="D615" s="315"/>
      <c r="E615" s="315"/>
      <c r="F615" s="315"/>
      <c r="G615" s="315"/>
      <c r="H615" s="316"/>
      <c r="I615" s="77" t="s">
        <v>668</v>
      </c>
      <c r="J615" s="241" t="str">
        <f t="shared" si="116"/>
        <v>*</v>
      </c>
      <c r="K615" s="242" t="str">
        <f t="shared" si="117"/>
        <v>※</v>
      </c>
      <c r="L615" s="240" t="s">
        <v>364</v>
      </c>
      <c r="M615" s="183">
        <v>0</v>
      </c>
      <c r="N615" s="232"/>
      <c r="O615" s="232"/>
      <c r="P615" s="232"/>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5"/>
    </row>
    <row r="616" spans="1:73" s="132" customFormat="1" ht="42" customHeight="1">
      <c r="A616" s="140" t="s">
        <v>669</v>
      </c>
      <c r="B616" s="56"/>
      <c r="C616" s="314" t="s">
        <v>670</v>
      </c>
      <c r="D616" s="315"/>
      <c r="E616" s="315"/>
      <c r="F616" s="315"/>
      <c r="G616" s="315"/>
      <c r="H616" s="316"/>
      <c r="I616" s="123" t="s">
        <v>671</v>
      </c>
      <c r="J616" s="241">
        <f t="shared" si="116"/>
        <v>0</v>
      </c>
      <c r="K616" s="242" t="str">
        <f t="shared" si="117"/>
        <v/>
      </c>
      <c r="L616" s="240">
        <v>0</v>
      </c>
      <c r="M616" s="183">
        <v>0</v>
      </c>
      <c r="N616" s="232"/>
      <c r="O616" s="232"/>
      <c r="P616" s="232"/>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5"/>
    </row>
    <row r="617" spans="1:73" s="132" customFormat="1" ht="56.15" customHeight="1">
      <c r="A617" s="140" t="s">
        <v>672</v>
      </c>
      <c r="B617" s="56"/>
      <c r="C617" s="314" t="s">
        <v>673</v>
      </c>
      <c r="D617" s="315"/>
      <c r="E617" s="315"/>
      <c r="F617" s="315"/>
      <c r="G617" s="315"/>
      <c r="H617" s="316"/>
      <c r="I617" s="77" t="s">
        <v>674</v>
      </c>
      <c r="J617" s="241">
        <f t="shared" si="116"/>
        <v>0</v>
      </c>
      <c r="K617" s="242" t="str">
        <f t="shared" si="117"/>
        <v/>
      </c>
      <c r="L617" s="240">
        <v>0</v>
      </c>
      <c r="M617" s="183">
        <v>0</v>
      </c>
      <c r="N617" s="232"/>
      <c r="O617" s="232"/>
      <c r="P617" s="232"/>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5"/>
    </row>
    <row r="618" spans="1:73" s="132" customFormat="1" ht="56.15" customHeight="1">
      <c r="A618" s="140" t="s">
        <v>672</v>
      </c>
      <c r="B618" s="56"/>
      <c r="C618" s="301" t="s">
        <v>675</v>
      </c>
      <c r="D618" s="302"/>
      <c r="E618" s="302"/>
      <c r="F618" s="302"/>
      <c r="G618" s="302"/>
      <c r="H618" s="303"/>
      <c r="I618" s="81" t="s">
        <v>676</v>
      </c>
      <c r="J618" s="241">
        <f t="shared" si="116"/>
        <v>0</v>
      </c>
      <c r="K618" s="242" t="str">
        <f t="shared" si="117"/>
        <v/>
      </c>
      <c r="L618" s="240">
        <v>0</v>
      </c>
      <c r="M618" s="183">
        <v>0</v>
      </c>
      <c r="N618" s="232"/>
      <c r="O618" s="232"/>
      <c r="P618" s="232"/>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5"/>
    </row>
    <row r="619" spans="1:73" s="132" customFormat="1" ht="56.15" customHeight="1">
      <c r="A619" s="140" t="s">
        <v>672</v>
      </c>
      <c r="B619" s="56"/>
      <c r="C619" s="301" t="s">
        <v>677</v>
      </c>
      <c r="D619" s="302"/>
      <c r="E619" s="302"/>
      <c r="F619" s="302"/>
      <c r="G619" s="302"/>
      <c r="H619" s="303"/>
      <c r="I619" s="81" t="s">
        <v>678</v>
      </c>
      <c r="J619" s="241">
        <f t="shared" si="116"/>
        <v>0</v>
      </c>
      <c r="K619" s="242" t="str">
        <f t="shared" si="117"/>
        <v/>
      </c>
      <c r="L619" s="240">
        <v>0</v>
      </c>
      <c r="M619" s="183">
        <v>0</v>
      </c>
      <c r="N619" s="232"/>
      <c r="O619" s="232"/>
      <c r="P619" s="232"/>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5"/>
    </row>
    <row r="620" spans="1:73" s="132" customFormat="1">
      <c r="B620" s="12"/>
      <c r="C620" s="12"/>
      <c r="D620" s="12"/>
      <c r="E620" s="12"/>
      <c r="F620" s="12"/>
      <c r="G620" s="12"/>
      <c r="H620" s="8"/>
      <c r="I620" s="8"/>
      <c r="J620" s="59"/>
      <c r="K620" s="60"/>
      <c r="L620" s="60"/>
      <c r="M620" s="60"/>
      <c r="N620" s="223"/>
      <c r="BU620" s="135"/>
    </row>
    <row r="621" spans="1:73" s="132" customFormat="1">
      <c r="B621" s="56"/>
      <c r="C621" s="25"/>
      <c r="D621" s="25"/>
      <c r="E621" s="25"/>
      <c r="F621" s="25"/>
      <c r="G621" s="25"/>
      <c r="H621" s="26"/>
      <c r="I621" s="26"/>
      <c r="J621" s="59"/>
      <c r="K621" s="60"/>
      <c r="L621" s="60"/>
      <c r="M621" s="60"/>
      <c r="N621" s="223"/>
      <c r="BU621" s="135"/>
    </row>
    <row r="622" spans="1:73" s="132" customFormat="1">
      <c r="B622" s="56"/>
      <c r="C622" s="2"/>
      <c r="D622" s="2"/>
      <c r="E622" s="79"/>
      <c r="F622" s="79"/>
      <c r="G622" s="79"/>
      <c r="H622" s="80"/>
      <c r="I622" s="80"/>
      <c r="J622" s="59"/>
      <c r="K622" s="60"/>
      <c r="L622" s="60"/>
      <c r="M622" s="60"/>
      <c r="N622" s="223"/>
      <c r="BU622" s="135"/>
    </row>
    <row r="623" spans="1:73" s="132" customFormat="1">
      <c r="B623" s="12" t="s">
        <v>679</v>
      </c>
      <c r="C623" s="13"/>
      <c r="D623" s="13"/>
      <c r="E623" s="13"/>
      <c r="F623" s="13"/>
      <c r="G623" s="13"/>
      <c r="H623" s="8"/>
      <c r="I623" s="8"/>
      <c r="J623" s="59"/>
      <c r="K623" s="60"/>
      <c r="L623" s="60"/>
      <c r="M623" s="60"/>
      <c r="N623" s="223"/>
      <c r="BU623" s="135"/>
    </row>
    <row r="624" spans="1:73">
      <c r="B624" s="12"/>
      <c r="C624" s="12"/>
      <c r="D624" s="12"/>
      <c r="E624" s="12"/>
      <c r="F624" s="12"/>
      <c r="G624" s="12"/>
      <c r="H624" s="8"/>
      <c r="I624" s="8"/>
      <c r="L624" s="51"/>
      <c r="M624" s="51"/>
      <c r="N624" s="223"/>
      <c r="O624" s="209"/>
      <c r="P624" s="209"/>
      <c r="Q624" s="209"/>
      <c r="R624" s="209"/>
      <c r="S624" s="209"/>
    </row>
    <row r="625" spans="1:73" ht="51" customHeight="1">
      <c r="B625" s="12"/>
      <c r="J625" s="52" t="s">
        <v>76</v>
      </c>
      <c r="K625" s="249"/>
      <c r="L625" s="236" t="str">
        <f>IF(ISBLANK(L$388),"",L$388)</f>
        <v>一般病棟</v>
      </c>
      <c r="M625" s="262" t="str">
        <f>IF(ISBLANK(M$388),"",M$388)</f>
        <v>療養病棟</v>
      </c>
      <c r="N625" s="261" t="str">
        <f t="shared" ref="N625:AS625" si="118">IF(ISBLANK(N$388),"",N$388)</f>
        <v/>
      </c>
      <c r="O625" s="261" t="str">
        <f t="shared" si="118"/>
        <v/>
      </c>
      <c r="P625" s="261" t="str">
        <f t="shared" si="118"/>
        <v/>
      </c>
      <c r="Q625" s="261" t="str">
        <f t="shared" si="118"/>
        <v/>
      </c>
      <c r="R625" s="261" t="str">
        <f t="shared" si="118"/>
        <v/>
      </c>
      <c r="S625" s="261" t="str">
        <f t="shared" si="118"/>
        <v/>
      </c>
      <c r="T625" s="261" t="str">
        <f t="shared" si="118"/>
        <v/>
      </c>
      <c r="U625" s="261" t="str">
        <f t="shared" si="118"/>
        <v/>
      </c>
      <c r="V625" s="261" t="str">
        <f t="shared" si="118"/>
        <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ref="AT625:BS625" si="119">IF(ISBLANK(AT$388),"",AT$388)</f>
        <v/>
      </c>
      <c r="AU625" s="261" t="str">
        <f t="shared" si="119"/>
        <v/>
      </c>
      <c r="AV625" s="261" t="str">
        <f t="shared" si="119"/>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row>
    <row r="626" spans="1:73" ht="20.25" customHeight="1">
      <c r="C626" s="25"/>
      <c r="I626" s="46" t="s">
        <v>77</v>
      </c>
      <c r="J626" s="47"/>
      <c r="K626" s="250"/>
      <c r="L626" s="271" t="str">
        <f>IF(ISBLANK(L$389),"",L$389)</f>
        <v>-</v>
      </c>
      <c r="M626" s="262" t="str">
        <f>IF(ISBLANK(M$389),"",M$389)</f>
        <v>-</v>
      </c>
      <c r="N626" s="271" t="str">
        <f t="shared" ref="N626:AS626" si="120">IF(ISBLANK(N$389),"",N$389)</f>
        <v/>
      </c>
      <c r="O626" s="271" t="str">
        <f t="shared" si="120"/>
        <v/>
      </c>
      <c r="P626" s="271" t="str">
        <f t="shared" si="120"/>
        <v/>
      </c>
      <c r="Q626" s="271" t="str">
        <f t="shared" si="120"/>
        <v/>
      </c>
      <c r="R626" s="271" t="str">
        <f t="shared" si="120"/>
        <v/>
      </c>
      <c r="S626" s="271" t="str">
        <f t="shared" si="120"/>
        <v/>
      </c>
      <c r="T626" s="271" t="str">
        <f t="shared" si="120"/>
        <v/>
      </c>
      <c r="U626" s="271" t="str">
        <f t="shared" si="120"/>
        <v/>
      </c>
      <c r="V626" s="271" t="str">
        <f t="shared" si="120"/>
        <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ref="AT626:BS626" si="121">IF(ISBLANK(AT$389),"",AT$389)</f>
        <v/>
      </c>
      <c r="AU626" s="271" t="str">
        <f t="shared" si="121"/>
        <v/>
      </c>
      <c r="AV626" s="271" t="str">
        <f t="shared" si="121"/>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row>
    <row r="627" spans="1:73" s="224" customFormat="1" ht="71.25" customHeight="1">
      <c r="A627" s="140" t="s">
        <v>680</v>
      </c>
      <c r="B627" s="75"/>
      <c r="C627" s="301" t="s">
        <v>681</v>
      </c>
      <c r="D627" s="302"/>
      <c r="E627" s="302"/>
      <c r="F627" s="302"/>
      <c r="G627" s="302"/>
      <c r="H627" s="303"/>
      <c r="I627" s="335" t="s">
        <v>682</v>
      </c>
      <c r="J627" s="241">
        <f t="shared" ref="J627:J639" si="122">IF(SUM(L627:BS627)=0,IF(COUNTIF(L627:BS627,"未確認")&gt;0,"未確認",IF(COUNTIF(L627:BS627,"~*")&gt;0,"*",SUM(L627:BS627))),SUM(L627:BS627))</f>
        <v>0</v>
      </c>
      <c r="K627" s="242" t="str">
        <f t="shared" ref="K627:K639" si="123">IF(OR(COUNTIF(L627:BS627,"未確認")&gt;0,COUNTIF(L627:BS627,"*")&gt;0),"※","")</f>
        <v/>
      </c>
      <c r="L627" s="240">
        <v>0</v>
      </c>
      <c r="M627" s="183">
        <v>0</v>
      </c>
      <c r="N627" s="232"/>
      <c r="O627" s="232"/>
      <c r="P627" s="232"/>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4" customFormat="1" ht="71.25" customHeight="1">
      <c r="A628" s="140" t="s">
        <v>683</v>
      </c>
      <c r="B628" s="75"/>
      <c r="C628" s="301" t="s">
        <v>684</v>
      </c>
      <c r="D628" s="302"/>
      <c r="E628" s="302"/>
      <c r="F628" s="302"/>
      <c r="G628" s="302"/>
      <c r="H628" s="303"/>
      <c r="I628" s="336"/>
      <c r="J628" s="241">
        <f t="shared" si="122"/>
        <v>0</v>
      </c>
      <c r="K628" s="242" t="str">
        <f t="shared" si="123"/>
        <v/>
      </c>
      <c r="L628" s="240">
        <v>0</v>
      </c>
      <c r="M628" s="183">
        <v>0</v>
      </c>
      <c r="N628" s="232"/>
      <c r="O628" s="232"/>
      <c r="P628" s="232"/>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4" customFormat="1" ht="71.25" customHeight="1">
      <c r="A629" s="140" t="s">
        <v>685</v>
      </c>
      <c r="B629" s="75"/>
      <c r="C629" s="301" t="s">
        <v>686</v>
      </c>
      <c r="D629" s="302"/>
      <c r="E629" s="302"/>
      <c r="F629" s="302"/>
      <c r="G629" s="302"/>
      <c r="H629" s="303"/>
      <c r="I629" s="337"/>
      <c r="J629" s="241">
        <f t="shared" si="122"/>
        <v>0</v>
      </c>
      <c r="K629" s="242" t="str">
        <f t="shared" si="123"/>
        <v/>
      </c>
      <c r="L629" s="240">
        <v>0</v>
      </c>
      <c r="M629" s="183">
        <v>0</v>
      </c>
      <c r="N629" s="232"/>
      <c r="O629" s="232"/>
      <c r="P629" s="232"/>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4" customFormat="1" ht="70.400000000000006" customHeight="1">
      <c r="A630" s="140" t="s">
        <v>687</v>
      </c>
      <c r="B630" s="75"/>
      <c r="C630" s="301" t="s">
        <v>688</v>
      </c>
      <c r="D630" s="302"/>
      <c r="E630" s="302"/>
      <c r="F630" s="302"/>
      <c r="G630" s="302"/>
      <c r="H630" s="303"/>
      <c r="I630" s="338" t="s">
        <v>689</v>
      </c>
      <c r="J630" s="241">
        <f t="shared" si="122"/>
        <v>0</v>
      </c>
      <c r="K630" s="242" t="str">
        <f t="shared" si="123"/>
        <v/>
      </c>
      <c r="L630" s="240">
        <v>0</v>
      </c>
      <c r="M630" s="183">
        <v>0</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4" customFormat="1" ht="70.400000000000006" customHeight="1">
      <c r="A631" s="140"/>
      <c r="B631" s="75"/>
      <c r="C631" s="301" t="s">
        <v>690</v>
      </c>
      <c r="D631" s="302"/>
      <c r="E631" s="302"/>
      <c r="F631" s="302"/>
      <c r="G631" s="302"/>
      <c r="H631" s="303"/>
      <c r="I631" s="345"/>
      <c r="J631" s="241">
        <f t="shared" si="122"/>
        <v>0</v>
      </c>
      <c r="K631" s="242" t="str">
        <f t="shared" si="123"/>
        <v/>
      </c>
      <c r="L631" s="240">
        <v>0</v>
      </c>
      <c r="M631" s="183">
        <v>0</v>
      </c>
      <c r="N631" s="232"/>
      <c r="O631" s="232"/>
      <c r="P631" s="232"/>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4" customFormat="1" ht="104.65" customHeight="1">
      <c r="A632" s="140" t="s">
        <v>691</v>
      </c>
      <c r="B632" s="75"/>
      <c r="C632" s="301" t="s">
        <v>692</v>
      </c>
      <c r="D632" s="302"/>
      <c r="E632" s="302"/>
      <c r="F632" s="302"/>
      <c r="G632" s="302"/>
      <c r="H632" s="303"/>
      <c r="I632" s="81" t="s">
        <v>693</v>
      </c>
      <c r="J632" s="241" t="str">
        <f t="shared" si="122"/>
        <v>*</v>
      </c>
      <c r="K632" s="242" t="str">
        <f t="shared" si="123"/>
        <v>※</v>
      </c>
      <c r="L632" s="240" t="s">
        <v>364</v>
      </c>
      <c r="M632" s="183">
        <v>0</v>
      </c>
      <c r="N632" s="232"/>
      <c r="O632" s="232"/>
      <c r="P632" s="232"/>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4" customFormat="1" ht="100.4" customHeight="1">
      <c r="A633" s="140" t="s">
        <v>694</v>
      </c>
      <c r="B633" s="75"/>
      <c r="C633" s="301" t="s">
        <v>695</v>
      </c>
      <c r="D633" s="302"/>
      <c r="E633" s="302"/>
      <c r="F633" s="302"/>
      <c r="G633" s="302"/>
      <c r="H633" s="303"/>
      <c r="I633" s="81" t="s">
        <v>696</v>
      </c>
      <c r="J633" s="241">
        <f t="shared" si="122"/>
        <v>12</v>
      </c>
      <c r="K633" s="242" t="str">
        <f t="shared" si="123"/>
        <v/>
      </c>
      <c r="L633" s="240">
        <v>0</v>
      </c>
      <c r="M633" s="183">
        <v>12</v>
      </c>
      <c r="N633" s="232"/>
      <c r="O633" s="232"/>
      <c r="P633" s="232"/>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4" customFormat="1" ht="84" customHeight="1">
      <c r="A634" s="140" t="s">
        <v>697</v>
      </c>
      <c r="B634" s="1"/>
      <c r="C634" s="301" t="s">
        <v>698</v>
      </c>
      <c r="D634" s="302"/>
      <c r="E634" s="302"/>
      <c r="F634" s="302"/>
      <c r="G634" s="302"/>
      <c r="H634" s="303"/>
      <c r="I634" s="81" t="s">
        <v>699</v>
      </c>
      <c r="J634" s="241">
        <f t="shared" si="122"/>
        <v>0</v>
      </c>
      <c r="K634" s="242" t="str">
        <f t="shared" si="123"/>
        <v/>
      </c>
      <c r="L634" s="240">
        <v>0</v>
      </c>
      <c r="M634" s="183">
        <v>0</v>
      </c>
      <c r="N634" s="232"/>
      <c r="O634" s="232"/>
      <c r="P634" s="232"/>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4" customFormat="1" ht="98.15" customHeight="1">
      <c r="A635" s="140" t="s">
        <v>700</v>
      </c>
      <c r="B635" s="1"/>
      <c r="C635" s="314" t="s">
        <v>701</v>
      </c>
      <c r="D635" s="315"/>
      <c r="E635" s="315"/>
      <c r="F635" s="315"/>
      <c r="G635" s="315"/>
      <c r="H635" s="316"/>
      <c r="I635" s="77" t="s">
        <v>702</v>
      </c>
      <c r="J635" s="241">
        <f t="shared" si="122"/>
        <v>0</v>
      </c>
      <c r="K635" s="242" t="str">
        <f t="shared" si="123"/>
        <v/>
      </c>
      <c r="L635" s="240">
        <v>0</v>
      </c>
      <c r="M635" s="183">
        <v>0</v>
      </c>
      <c r="N635" s="232"/>
      <c r="O635" s="232"/>
      <c r="P635" s="232"/>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4" customFormat="1" ht="84" customHeight="1">
      <c r="A636" s="140" t="s">
        <v>703</v>
      </c>
      <c r="B636" s="1"/>
      <c r="C636" s="301" t="s">
        <v>704</v>
      </c>
      <c r="D636" s="302"/>
      <c r="E636" s="302"/>
      <c r="F636" s="302"/>
      <c r="G636" s="302"/>
      <c r="H636" s="303"/>
      <c r="I636" s="77" t="s">
        <v>705</v>
      </c>
      <c r="J636" s="241">
        <f t="shared" si="122"/>
        <v>0</v>
      </c>
      <c r="K636" s="242" t="str">
        <f t="shared" si="123"/>
        <v/>
      </c>
      <c r="L636" s="240">
        <v>0</v>
      </c>
      <c r="M636" s="183">
        <v>0</v>
      </c>
      <c r="N636" s="232"/>
      <c r="O636" s="232"/>
      <c r="P636" s="232"/>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4" customFormat="1" ht="70.400000000000006" customHeight="1">
      <c r="A637" s="140" t="s">
        <v>706</v>
      </c>
      <c r="B637" s="1"/>
      <c r="C637" s="314" t="s">
        <v>707</v>
      </c>
      <c r="D637" s="315"/>
      <c r="E637" s="315"/>
      <c r="F637" s="315"/>
      <c r="G637" s="315"/>
      <c r="H637" s="316"/>
      <c r="I637" s="77" t="s">
        <v>708</v>
      </c>
      <c r="J637" s="241" t="str">
        <f t="shared" si="122"/>
        <v>*</v>
      </c>
      <c r="K637" s="242" t="str">
        <f t="shared" si="123"/>
        <v>※</v>
      </c>
      <c r="L637" s="240" t="s">
        <v>364</v>
      </c>
      <c r="M637" s="183" t="s">
        <v>364</v>
      </c>
      <c r="N637" s="232"/>
      <c r="O637" s="232"/>
      <c r="P637" s="232"/>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4" customFormat="1" ht="84" customHeight="1">
      <c r="A638" s="140" t="s">
        <v>709</v>
      </c>
      <c r="B638" s="1"/>
      <c r="C638" s="314" t="s">
        <v>710</v>
      </c>
      <c r="D638" s="315"/>
      <c r="E638" s="315"/>
      <c r="F638" s="315"/>
      <c r="G638" s="315"/>
      <c r="H638" s="316"/>
      <c r="I638" s="77" t="s">
        <v>711</v>
      </c>
      <c r="J638" s="241">
        <f t="shared" si="122"/>
        <v>0</v>
      </c>
      <c r="K638" s="242" t="str">
        <f t="shared" si="123"/>
        <v/>
      </c>
      <c r="L638" s="240">
        <v>0</v>
      </c>
      <c r="M638" s="183">
        <v>0</v>
      </c>
      <c r="N638" s="232"/>
      <c r="O638" s="232"/>
      <c r="P638" s="232"/>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4" customFormat="1" ht="84" customHeight="1">
      <c r="A639" s="140"/>
      <c r="B639" s="1"/>
      <c r="C639" s="301" t="s">
        <v>712</v>
      </c>
      <c r="D639" s="302"/>
      <c r="E639" s="302"/>
      <c r="F639" s="302"/>
      <c r="G639" s="302"/>
      <c r="H639" s="303"/>
      <c r="I639" s="81" t="s">
        <v>713</v>
      </c>
      <c r="J639" s="241">
        <f t="shared" si="122"/>
        <v>0</v>
      </c>
      <c r="K639" s="242" t="str">
        <f t="shared" si="123"/>
        <v/>
      </c>
      <c r="L639" s="240">
        <v>0</v>
      </c>
      <c r="M639" s="183">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2" customFormat="1">
      <c r="B640" s="12"/>
      <c r="C640" s="12"/>
      <c r="D640" s="12"/>
      <c r="E640" s="12"/>
      <c r="F640" s="12"/>
      <c r="G640" s="12"/>
      <c r="H640" s="8"/>
      <c r="I640" s="8"/>
      <c r="J640" s="59"/>
      <c r="K640" s="60"/>
      <c r="L640" s="60"/>
      <c r="M640" s="60"/>
      <c r="N640" s="223"/>
      <c r="BU640" s="135"/>
    </row>
    <row r="641" spans="1:73" s="132" customFormat="1">
      <c r="B641" s="56"/>
      <c r="C641" s="25"/>
      <c r="D641" s="25"/>
      <c r="E641" s="25"/>
      <c r="F641" s="25"/>
      <c r="G641" s="25"/>
      <c r="H641" s="26"/>
      <c r="I641" s="26"/>
      <c r="J641" s="59"/>
      <c r="K641" s="60"/>
      <c r="L641" s="60"/>
      <c r="M641" s="60"/>
      <c r="N641" s="223"/>
      <c r="BU641" s="135"/>
    </row>
    <row r="642" spans="1:73" s="224" customFormat="1">
      <c r="A642" s="132"/>
      <c r="B642" s="1"/>
      <c r="C642" s="2"/>
      <c r="D642" s="2"/>
      <c r="E642" s="2"/>
      <c r="F642" s="2"/>
      <c r="G642" s="2"/>
      <c r="H642" s="3"/>
      <c r="I642" s="3"/>
      <c r="J642" s="6"/>
      <c r="K642" s="5"/>
      <c r="L642" s="5"/>
      <c r="M642" s="5"/>
      <c r="N642" s="223"/>
      <c r="BU642" s="287"/>
    </row>
    <row r="643" spans="1:73" s="224" customFormat="1">
      <c r="A643" s="132"/>
      <c r="B643" s="12" t="s">
        <v>714</v>
      </c>
      <c r="C643" s="2"/>
      <c r="D643" s="2"/>
      <c r="E643" s="2"/>
      <c r="F643" s="2"/>
      <c r="G643" s="2"/>
      <c r="H643" s="3"/>
      <c r="I643" s="3"/>
      <c r="J643" s="6"/>
      <c r="K643" s="5"/>
      <c r="L643" s="5"/>
      <c r="M643" s="5"/>
      <c r="N643" s="223"/>
      <c r="BU643" s="287"/>
    </row>
    <row r="644" spans="1:73">
      <c r="B644" s="12"/>
      <c r="C644" s="12"/>
      <c r="D644" s="12"/>
      <c r="E644" s="12"/>
      <c r="F644" s="12"/>
      <c r="G644" s="12"/>
      <c r="H644" s="8"/>
      <c r="I644" s="8"/>
      <c r="L644" s="51"/>
      <c r="M644" s="51"/>
      <c r="N644" s="223"/>
      <c r="O644" s="209"/>
      <c r="P644" s="209"/>
      <c r="Q644" s="209"/>
      <c r="R644" s="209"/>
      <c r="S644" s="209"/>
    </row>
    <row r="645" spans="1:73" ht="51" customHeight="1">
      <c r="B645" s="12"/>
      <c r="J645" s="52" t="s">
        <v>76</v>
      </c>
      <c r="K645" s="106"/>
      <c r="L645" s="261" t="str">
        <f>IF(ISBLANK(L$388),"",L$388)</f>
        <v>一般病棟</v>
      </c>
      <c r="M645" s="262" t="str">
        <f>IF(ISBLANK(M$388),"",M$388)</f>
        <v>療養病棟</v>
      </c>
      <c r="N645" s="261" t="str">
        <f t="shared" ref="N645:AS645" si="124">IF(ISBLANK(N$388),"",N$388)</f>
        <v/>
      </c>
      <c r="O645" s="261" t="str">
        <f t="shared" si="124"/>
        <v/>
      </c>
      <c r="P645" s="261" t="str">
        <f t="shared" si="124"/>
        <v/>
      </c>
      <c r="Q645" s="261" t="str">
        <f t="shared" si="124"/>
        <v/>
      </c>
      <c r="R645" s="261" t="str">
        <f t="shared" si="124"/>
        <v/>
      </c>
      <c r="S645" s="261" t="str">
        <f t="shared" si="124"/>
        <v/>
      </c>
      <c r="T645" s="261" t="str">
        <f t="shared" si="124"/>
        <v/>
      </c>
      <c r="U645" s="261" t="str">
        <f t="shared" si="124"/>
        <v/>
      </c>
      <c r="V645" s="261" t="str">
        <f t="shared" si="124"/>
        <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ref="AT645:BS645" si="125">IF(ISBLANK(AT$388),"",AT$388)</f>
        <v/>
      </c>
      <c r="AU645" s="261" t="str">
        <f t="shared" si="125"/>
        <v/>
      </c>
      <c r="AV645" s="261" t="str">
        <f t="shared" si="125"/>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row>
    <row r="646" spans="1:73" ht="20.25" customHeight="1">
      <c r="C646" s="25"/>
      <c r="I646" s="46" t="s">
        <v>77</v>
      </c>
      <c r="J646" s="47"/>
      <c r="K646" s="54"/>
      <c r="L646" s="271" t="str">
        <f>IF(ISBLANK(L$389),"",L$389)</f>
        <v>-</v>
      </c>
      <c r="M646" s="262" t="str">
        <f>IF(ISBLANK(M$389),"",M$389)</f>
        <v>-</v>
      </c>
      <c r="N646" s="271" t="str">
        <f t="shared" ref="N646:AS646" si="126">IF(ISBLANK(N$389),"",N$389)</f>
        <v/>
      </c>
      <c r="O646" s="271" t="str">
        <f t="shared" si="126"/>
        <v/>
      </c>
      <c r="P646" s="271" t="str">
        <f t="shared" si="126"/>
        <v/>
      </c>
      <c r="Q646" s="271" t="str">
        <f t="shared" si="126"/>
        <v/>
      </c>
      <c r="R646" s="271" t="str">
        <f t="shared" si="126"/>
        <v/>
      </c>
      <c r="S646" s="271" t="str">
        <f t="shared" si="126"/>
        <v/>
      </c>
      <c r="T646" s="271" t="str">
        <f t="shared" si="126"/>
        <v/>
      </c>
      <c r="U646" s="271" t="str">
        <f t="shared" si="126"/>
        <v/>
      </c>
      <c r="V646" s="271" t="str">
        <f t="shared" si="126"/>
        <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ref="AT646:BS646" si="127">IF(ISBLANK(AT$389),"",AT$389)</f>
        <v/>
      </c>
      <c r="AU646" s="271" t="str">
        <f t="shared" si="127"/>
        <v/>
      </c>
      <c r="AV646" s="271" t="str">
        <f t="shared" si="127"/>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row>
    <row r="647" spans="1:73" s="224" customFormat="1" ht="70.400000000000006" customHeight="1">
      <c r="A647" s="140" t="s">
        <v>715</v>
      </c>
      <c r="B647" s="75"/>
      <c r="C647" s="314" t="s">
        <v>716</v>
      </c>
      <c r="D647" s="315"/>
      <c r="E647" s="315"/>
      <c r="F647" s="315"/>
      <c r="G647" s="315"/>
      <c r="H647" s="316"/>
      <c r="I647" s="77" t="s">
        <v>717</v>
      </c>
      <c r="J647" s="241" t="str">
        <f t="shared" ref="J647:J654" si="128">IF(SUM(L647:BS647)=0,IF(COUNTIF(L647:BS647,"未確認")&gt;0,"未確認",IF(COUNTIF(L647:BS647,"~*")&gt;0,"*",SUM(L647:BS647))),SUM(L647:BS647))</f>
        <v>*</v>
      </c>
      <c r="K647" s="242" t="str">
        <f t="shared" ref="K647:K654" si="129">IF(OR(COUNTIF(L647:BS647,"未確認")&gt;0,COUNTIF(L647:BS647,"*")&gt;0),"※","")</f>
        <v>※</v>
      </c>
      <c r="L647" s="240" t="s">
        <v>364</v>
      </c>
      <c r="M647" s="183" t="s">
        <v>364</v>
      </c>
      <c r="N647" s="232"/>
      <c r="O647" s="232"/>
      <c r="P647" s="232"/>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4" customFormat="1" ht="56.15" customHeight="1">
      <c r="A648" s="140" t="s">
        <v>718</v>
      </c>
      <c r="B648" s="1"/>
      <c r="C648" s="314" t="s">
        <v>719</v>
      </c>
      <c r="D648" s="315"/>
      <c r="E648" s="315"/>
      <c r="F648" s="315"/>
      <c r="G648" s="315"/>
      <c r="H648" s="316"/>
      <c r="I648" s="77" t="s">
        <v>720</v>
      </c>
      <c r="J648" s="241" t="str">
        <f t="shared" si="128"/>
        <v>*</v>
      </c>
      <c r="K648" s="242" t="str">
        <f t="shared" si="129"/>
        <v>※</v>
      </c>
      <c r="L648" s="240" t="s">
        <v>364</v>
      </c>
      <c r="M648" s="183">
        <v>0</v>
      </c>
      <c r="N648" s="232"/>
      <c r="O648" s="232"/>
      <c r="P648" s="232"/>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4" customFormat="1" ht="56">
      <c r="A649" s="140" t="s">
        <v>721</v>
      </c>
      <c r="B649" s="1"/>
      <c r="C649" s="314" t="s">
        <v>722</v>
      </c>
      <c r="D649" s="315"/>
      <c r="E649" s="315"/>
      <c r="F649" s="315"/>
      <c r="G649" s="315"/>
      <c r="H649" s="316"/>
      <c r="I649" s="77" t="s">
        <v>723</v>
      </c>
      <c r="J649" s="241" t="str">
        <f t="shared" si="128"/>
        <v>*</v>
      </c>
      <c r="K649" s="242" t="str">
        <f t="shared" si="129"/>
        <v>※</v>
      </c>
      <c r="L649" s="240" t="s">
        <v>364</v>
      </c>
      <c r="M649" s="183" t="s">
        <v>364</v>
      </c>
      <c r="N649" s="232"/>
      <c r="O649" s="232"/>
      <c r="P649" s="232"/>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4" customFormat="1" ht="56.15" customHeight="1">
      <c r="A650" s="140" t="s">
        <v>724</v>
      </c>
      <c r="B650" s="1"/>
      <c r="C650" s="301" t="s">
        <v>725</v>
      </c>
      <c r="D650" s="302"/>
      <c r="E650" s="302"/>
      <c r="F650" s="302"/>
      <c r="G650" s="302"/>
      <c r="H650" s="303"/>
      <c r="I650" s="77" t="s">
        <v>726</v>
      </c>
      <c r="J650" s="241">
        <f t="shared" si="128"/>
        <v>0</v>
      </c>
      <c r="K650" s="242" t="str">
        <f t="shared" si="129"/>
        <v/>
      </c>
      <c r="L650" s="240">
        <v>0</v>
      </c>
      <c r="M650" s="183">
        <v>0</v>
      </c>
      <c r="N650" s="232"/>
      <c r="O650" s="232"/>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4" customFormat="1" ht="84" customHeight="1">
      <c r="A651" s="140" t="s">
        <v>727</v>
      </c>
      <c r="B651" s="1"/>
      <c r="C651" s="314" t="s">
        <v>728</v>
      </c>
      <c r="D651" s="315"/>
      <c r="E651" s="315"/>
      <c r="F651" s="315"/>
      <c r="G651" s="315"/>
      <c r="H651" s="316"/>
      <c r="I651" s="77" t="s">
        <v>729</v>
      </c>
      <c r="J651" s="241" t="str">
        <f t="shared" si="128"/>
        <v>*</v>
      </c>
      <c r="K651" s="242" t="str">
        <f t="shared" si="129"/>
        <v>※</v>
      </c>
      <c r="L651" s="240" t="s">
        <v>364</v>
      </c>
      <c r="M651" s="183">
        <v>0</v>
      </c>
      <c r="N651" s="232"/>
      <c r="O651" s="232"/>
      <c r="P651" s="232"/>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4" customFormat="1" ht="70.400000000000006" customHeight="1">
      <c r="A652" s="140" t="s">
        <v>730</v>
      </c>
      <c r="B652" s="1"/>
      <c r="C652" s="314" t="s">
        <v>731</v>
      </c>
      <c r="D652" s="315"/>
      <c r="E652" s="315"/>
      <c r="F652" s="315"/>
      <c r="G652" s="315"/>
      <c r="H652" s="316"/>
      <c r="I652" s="77" t="s">
        <v>732</v>
      </c>
      <c r="J652" s="241">
        <f t="shared" si="128"/>
        <v>0</v>
      </c>
      <c r="K652" s="242" t="str">
        <f t="shared" si="129"/>
        <v/>
      </c>
      <c r="L652" s="240">
        <v>0</v>
      </c>
      <c r="M652" s="183">
        <v>0</v>
      </c>
      <c r="N652" s="232"/>
      <c r="O652" s="232"/>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4" customFormat="1" ht="98.15" customHeight="1">
      <c r="A653" s="140" t="s">
        <v>733</v>
      </c>
      <c r="B653" s="1"/>
      <c r="C653" s="314" t="s">
        <v>734</v>
      </c>
      <c r="D653" s="315"/>
      <c r="E653" s="315"/>
      <c r="F653" s="315"/>
      <c r="G653" s="315"/>
      <c r="H653" s="316"/>
      <c r="I653" s="77" t="s">
        <v>735</v>
      </c>
      <c r="J653" s="241">
        <f t="shared" si="128"/>
        <v>0</v>
      </c>
      <c r="K653" s="242" t="str">
        <f t="shared" si="129"/>
        <v/>
      </c>
      <c r="L653" s="240">
        <v>0</v>
      </c>
      <c r="M653" s="183">
        <v>0</v>
      </c>
      <c r="N653" s="232"/>
      <c r="O653" s="232"/>
      <c r="P653" s="232"/>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4" customFormat="1" ht="84" customHeight="1">
      <c r="A654" s="140" t="s">
        <v>736</v>
      </c>
      <c r="B654" s="1"/>
      <c r="C654" s="301" t="s">
        <v>737</v>
      </c>
      <c r="D654" s="302"/>
      <c r="E654" s="302"/>
      <c r="F654" s="302"/>
      <c r="G654" s="302"/>
      <c r="H654" s="303"/>
      <c r="I654" s="77" t="s">
        <v>738</v>
      </c>
      <c r="J654" s="241" t="str">
        <f t="shared" si="128"/>
        <v>*</v>
      </c>
      <c r="K654" s="242" t="str">
        <f t="shared" si="129"/>
        <v>※</v>
      </c>
      <c r="L654" s="240" t="s">
        <v>364</v>
      </c>
      <c r="M654" s="183" t="s">
        <v>364</v>
      </c>
      <c r="N654" s="232"/>
      <c r="O654" s="232"/>
      <c r="P654" s="232"/>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2" customFormat="1">
      <c r="B655" s="12"/>
      <c r="C655" s="12"/>
      <c r="D655" s="12"/>
      <c r="E655" s="12"/>
      <c r="F655" s="12"/>
      <c r="G655" s="12"/>
      <c r="H655" s="8"/>
      <c r="I655" s="8"/>
      <c r="J655" s="59"/>
      <c r="K655" s="60"/>
      <c r="L655" s="60"/>
      <c r="M655" s="60"/>
      <c r="N655" s="223"/>
      <c r="BU655" s="135"/>
    </row>
    <row r="656" spans="1:73" s="132" customFormat="1">
      <c r="B656" s="56"/>
      <c r="C656" s="25"/>
      <c r="D656" s="25"/>
      <c r="E656" s="25"/>
      <c r="F656" s="25"/>
      <c r="G656" s="25"/>
      <c r="H656" s="26"/>
      <c r="I656" s="26"/>
      <c r="J656" s="59"/>
      <c r="K656" s="60"/>
      <c r="L656" s="60"/>
      <c r="M656" s="60"/>
      <c r="N656" s="223"/>
      <c r="BU656" s="135"/>
    </row>
    <row r="657" spans="1:73" s="224" customFormat="1">
      <c r="A657" s="132"/>
      <c r="B657" s="1"/>
      <c r="C657" s="2"/>
      <c r="D657" s="2"/>
      <c r="E657" s="2"/>
      <c r="F657" s="2"/>
      <c r="G657" s="2"/>
      <c r="H657" s="3"/>
      <c r="I657" s="3"/>
      <c r="J657" s="6"/>
      <c r="K657" s="5"/>
      <c r="L657" s="5"/>
      <c r="M657" s="5"/>
      <c r="N657" s="223"/>
      <c r="BU657" s="287"/>
    </row>
    <row r="658" spans="1:73" s="224" customFormat="1">
      <c r="A658" s="132"/>
      <c r="B658" s="12" t="s">
        <v>739</v>
      </c>
      <c r="C658" s="2"/>
      <c r="D658" s="2"/>
      <c r="E658" s="2"/>
      <c r="F658" s="2"/>
      <c r="G658" s="2"/>
      <c r="H658" s="3"/>
      <c r="I658" s="3"/>
      <c r="J658" s="6"/>
      <c r="K658" s="5"/>
      <c r="L658" s="5"/>
      <c r="M658" s="5"/>
      <c r="N658" s="223"/>
      <c r="BU658" s="287"/>
    </row>
    <row r="659" spans="1:73">
      <c r="B659" s="12"/>
      <c r="C659" s="12"/>
      <c r="D659" s="12"/>
      <c r="E659" s="12"/>
      <c r="F659" s="12"/>
      <c r="G659" s="12"/>
      <c r="H659" s="8"/>
      <c r="I659" s="8"/>
      <c r="L659" s="51"/>
      <c r="M659" s="51"/>
      <c r="N659" s="223"/>
      <c r="O659" s="209"/>
      <c r="P659" s="209"/>
      <c r="Q659" s="209"/>
      <c r="R659" s="209"/>
      <c r="S659" s="209"/>
    </row>
    <row r="660" spans="1:73" ht="51" customHeight="1">
      <c r="B660" s="12"/>
      <c r="J660" s="52" t="s">
        <v>76</v>
      </c>
      <c r="K660" s="106"/>
      <c r="L660" s="236" t="str">
        <f>IF(ISBLANK(L$388),"",L$388)</f>
        <v>一般病棟</v>
      </c>
      <c r="M660" s="262" t="str">
        <f>IF(ISBLANK(M$388),"",M$388)</f>
        <v>療養病棟</v>
      </c>
      <c r="N660" s="261" t="str">
        <f t="shared" ref="N660:AS660" si="130">IF(ISBLANK(N$388),"",N$388)</f>
        <v/>
      </c>
      <c r="O660" s="261" t="str">
        <f t="shared" si="130"/>
        <v/>
      </c>
      <c r="P660" s="261" t="str">
        <f t="shared" si="130"/>
        <v/>
      </c>
      <c r="Q660" s="261" t="str">
        <f t="shared" si="130"/>
        <v/>
      </c>
      <c r="R660" s="261" t="str">
        <f t="shared" si="130"/>
        <v/>
      </c>
      <c r="S660" s="261" t="str">
        <f t="shared" si="130"/>
        <v/>
      </c>
      <c r="T660" s="261" t="str">
        <f t="shared" si="130"/>
        <v/>
      </c>
      <c r="U660" s="261" t="str">
        <f t="shared" si="130"/>
        <v/>
      </c>
      <c r="V660" s="261" t="str">
        <f t="shared" si="130"/>
        <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ref="AT660:BS660" si="131">IF(ISBLANK(AT$388),"",AT$388)</f>
        <v/>
      </c>
      <c r="AU660" s="261" t="str">
        <f t="shared" si="131"/>
        <v/>
      </c>
      <c r="AV660" s="261" t="str">
        <f t="shared" si="131"/>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row>
    <row r="661" spans="1:73" ht="20.25" customHeight="1">
      <c r="C661" s="25"/>
      <c r="I661" s="46" t="s">
        <v>77</v>
      </c>
      <c r="J661" s="47"/>
      <c r="K661" s="54"/>
      <c r="L661" s="271" t="str">
        <f>IF(ISBLANK(L$389),"",L$389)</f>
        <v>-</v>
      </c>
      <c r="M661" s="262" t="str">
        <f>IF(ISBLANK(M$389),"",M$389)</f>
        <v>-</v>
      </c>
      <c r="N661" s="271" t="str">
        <f t="shared" ref="N661:AS661" si="132">IF(ISBLANK(N$389),"",N$389)</f>
        <v/>
      </c>
      <c r="O661" s="271" t="str">
        <f t="shared" si="132"/>
        <v/>
      </c>
      <c r="P661" s="271" t="str">
        <f t="shared" si="132"/>
        <v/>
      </c>
      <c r="Q661" s="271" t="str">
        <f t="shared" si="132"/>
        <v/>
      </c>
      <c r="R661" s="271" t="str">
        <f t="shared" si="132"/>
        <v/>
      </c>
      <c r="S661" s="271" t="str">
        <f t="shared" si="132"/>
        <v/>
      </c>
      <c r="T661" s="271" t="str">
        <f t="shared" si="132"/>
        <v/>
      </c>
      <c r="U661" s="271" t="str">
        <f t="shared" si="132"/>
        <v/>
      </c>
      <c r="V661" s="271" t="str">
        <f t="shared" si="132"/>
        <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ref="AT661:BS661" si="133">IF(ISBLANK(AT$389),"",AT$389)</f>
        <v/>
      </c>
      <c r="AU661" s="271" t="str">
        <f t="shared" si="133"/>
        <v/>
      </c>
      <c r="AV661" s="271" t="str">
        <f t="shared" si="133"/>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row>
    <row r="662" spans="1:73" s="224" customFormat="1" ht="42" customHeight="1">
      <c r="A662" s="140" t="s">
        <v>740</v>
      </c>
      <c r="B662" s="75"/>
      <c r="C662" s="317" t="s">
        <v>741</v>
      </c>
      <c r="D662" s="318"/>
      <c r="E662" s="318"/>
      <c r="F662" s="318"/>
      <c r="G662" s="318"/>
      <c r="H662" s="319"/>
      <c r="I662" s="77" t="s">
        <v>742</v>
      </c>
      <c r="J662" s="241">
        <f t="shared" ref="J662:J676" si="134">IF(SUM(L662:BS662)=0,IF(COUNTIF(L662:BS662,"未確認")&gt;0,"未確認",IF(COUNTIF(L662:BS662,"~*")&gt;0,"*",SUM(L662:BS662))),SUM(L662:BS662))</f>
        <v>487</v>
      </c>
      <c r="K662" s="242" t="str">
        <f t="shared" ref="K662:K676" si="135">IF(OR(COUNTIF(L662:BS662,"未確認")&gt;0,COUNTIF(L662:BS662,"*")&gt;0),"※","")</f>
        <v/>
      </c>
      <c r="L662" s="240">
        <v>283</v>
      </c>
      <c r="M662" s="183">
        <v>204</v>
      </c>
      <c r="N662" s="232"/>
      <c r="O662" s="232"/>
      <c r="P662" s="232"/>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4" customFormat="1" ht="70.400000000000006" customHeight="1">
      <c r="A663" s="140" t="s">
        <v>743</v>
      </c>
      <c r="B663" s="56"/>
      <c r="C663" s="107"/>
      <c r="D663" s="108"/>
      <c r="E663" s="314" t="s">
        <v>744</v>
      </c>
      <c r="F663" s="315"/>
      <c r="G663" s="315"/>
      <c r="H663" s="316"/>
      <c r="I663" s="77" t="s">
        <v>745</v>
      </c>
      <c r="J663" s="241">
        <f t="shared" si="134"/>
        <v>0</v>
      </c>
      <c r="K663" s="242" t="str">
        <f t="shared" si="135"/>
        <v/>
      </c>
      <c r="L663" s="240">
        <v>0</v>
      </c>
      <c r="M663" s="183">
        <v>0</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4" customFormat="1" ht="70.400000000000006" customHeight="1">
      <c r="A664" s="140" t="s">
        <v>746</v>
      </c>
      <c r="B664" s="56"/>
      <c r="C664" s="107"/>
      <c r="D664" s="108"/>
      <c r="E664" s="314" t="s">
        <v>747</v>
      </c>
      <c r="F664" s="315"/>
      <c r="G664" s="315"/>
      <c r="H664" s="316"/>
      <c r="I664" s="77" t="s">
        <v>748</v>
      </c>
      <c r="J664" s="241">
        <f t="shared" si="134"/>
        <v>0</v>
      </c>
      <c r="K664" s="242" t="str">
        <f t="shared" si="135"/>
        <v/>
      </c>
      <c r="L664" s="240">
        <v>0</v>
      </c>
      <c r="M664" s="183">
        <v>0</v>
      </c>
      <c r="N664" s="232"/>
      <c r="O664" s="232"/>
      <c r="P664" s="232"/>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4" customFormat="1" ht="70.400000000000006" customHeight="1">
      <c r="A665" s="140" t="s">
        <v>749</v>
      </c>
      <c r="B665" s="56"/>
      <c r="C665" s="165"/>
      <c r="D665" s="166"/>
      <c r="E665" s="314" t="s">
        <v>750</v>
      </c>
      <c r="F665" s="315"/>
      <c r="G665" s="315"/>
      <c r="H665" s="316"/>
      <c r="I665" s="77" t="s">
        <v>751</v>
      </c>
      <c r="J665" s="241">
        <f t="shared" si="134"/>
        <v>0</v>
      </c>
      <c r="K665" s="242" t="str">
        <f t="shared" si="135"/>
        <v/>
      </c>
      <c r="L665" s="240">
        <v>0</v>
      </c>
      <c r="M665" s="183">
        <v>0</v>
      </c>
      <c r="N665" s="232"/>
      <c r="O665" s="232"/>
      <c r="P665" s="232"/>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4" customFormat="1" ht="84" customHeight="1">
      <c r="A666" s="140" t="s">
        <v>752</v>
      </c>
      <c r="B666" s="56"/>
      <c r="C666" s="165"/>
      <c r="D666" s="166"/>
      <c r="E666" s="314" t="s">
        <v>753</v>
      </c>
      <c r="F666" s="315"/>
      <c r="G666" s="315"/>
      <c r="H666" s="316"/>
      <c r="I666" s="77" t="s">
        <v>754</v>
      </c>
      <c r="J666" s="241">
        <f t="shared" si="134"/>
        <v>487</v>
      </c>
      <c r="K666" s="242" t="str">
        <f t="shared" si="135"/>
        <v/>
      </c>
      <c r="L666" s="240">
        <v>283</v>
      </c>
      <c r="M666" s="183">
        <v>204</v>
      </c>
      <c r="N666" s="232"/>
      <c r="O666" s="232"/>
      <c r="P666" s="232"/>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4" customFormat="1" ht="70.400000000000006" customHeight="1">
      <c r="A667" s="140" t="s">
        <v>755</v>
      </c>
      <c r="B667" s="56"/>
      <c r="C667" s="107"/>
      <c r="D667" s="108"/>
      <c r="E667" s="314" t="s">
        <v>756</v>
      </c>
      <c r="F667" s="315"/>
      <c r="G667" s="315"/>
      <c r="H667" s="316"/>
      <c r="I667" s="77" t="s">
        <v>757</v>
      </c>
      <c r="J667" s="241">
        <f t="shared" si="134"/>
        <v>0</v>
      </c>
      <c r="K667" s="242" t="str">
        <f t="shared" si="135"/>
        <v/>
      </c>
      <c r="L667" s="240">
        <v>0</v>
      </c>
      <c r="M667" s="183">
        <v>0</v>
      </c>
      <c r="N667" s="232"/>
      <c r="O667" s="232"/>
      <c r="P667" s="232"/>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4" customFormat="1" ht="56.15" customHeight="1">
      <c r="A668" s="140" t="s">
        <v>758</v>
      </c>
      <c r="B668" s="56"/>
      <c r="C668" s="107"/>
      <c r="D668" s="108"/>
      <c r="E668" s="314" t="s">
        <v>759</v>
      </c>
      <c r="F668" s="315"/>
      <c r="G668" s="315"/>
      <c r="H668" s="316"/>
      <c r="I668" s="77" t="s">
        <v>760</v>
      </c>
      <c r="J668" s="241">
        <f t="shared" si="134"/>
        <v>0</v>
      </c>
      <c r="K668" s="242" t="str">
        <f t="shared" si="135"/>
        <v/>
      </c>
      <c r="L668" s="240">
        <v>0</v>
      </c>
      <c r="M668" s="183">
        <v>0</v>
      </c>
      <c r="N668" s="232"/>
      <c r="O668" s="232"/>
      <c r="P668" s="232"/>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4" customFormat="1" ht="70.400000000000006" customHeight="1">
      <c r="A669" s="140" t="s">
        <v>761</v>
      </c>
      <c r="B669" s="56"/>
      <c r="C669" s="107"/>
      <c r="D669" s="108"/>
      <c r="E669" s="314" t="s">
        <v>762</v>
      </c>
      <c r="F669" s="315"/>
      <c r="G669" s="315"/>
      <c r="H669" s="316"/>
      <c r="I669" s="77" t="s">
        <v>763</v>
      </c>
      <c r="J669" s="241">
        <f t="shared" si="134"/>
        <v>0</v>
      </c>
      <c r="K669" s="242" t="str">
        <f t="shared" si="135"/>
        <v/>
      </c>
      <c r="L669" s="240">
        <v>0</v>
      </c>
      <c r="M669" s="183">
        <v>0</v>
      </c>
      <c r="N669" s="232"/>
      <c r="O669" s="232"/>
      <c r="P669" s="232"/>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4" customFormat="1" ht="70.400000000000006" customHeight="1">
      <c r="A670" s="140" t="s">
        <v>764</v>
      </c>
      <c r="B670" s="56"/>
      <c r="C670" s="109"/>
      <c r="D670" s="110"/>
      <c r="E670" s="314" t="s">
        <v>765</v>
      </c>
      <c r="F670" s="315"/>
      <c r="G670" s="315"/>
      <c r="H670" s="316"/>
      <c r="I670" s="77" t="s">
        <v>766</v>
      </c>
      <c r="J670" s="241">
        <f t="shared" si="134"/>
        <v>0</v>
      </c>
      <c r="K670" s="242" t="str">
        <f t="shared" si="135"/>
        <v/>
      </c>
      <c r="L670" s="240">
        <v>0</v>
      </c>
      <c r="M670" s="183">
        <v>0</v>
      </c>
      <c r="N670" s="232"/>
      <c r="O670" s="232"/>
      <c r="P670" s="232"/>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4" customFormat="1" ht="70.400000000000006" customHeight="1">
      <c r="A671" s="140" t="s">
        <v>767</v>
      </c>
      <c r="B671" s="56"/>
      <c r="C671" s="314" t="s">
        <v>768</v>
      </c>
      <c r="D671" s="315"/>
      <c r="E671" s="315"/>
      <c r="F671" s="315"/>
      <c r="G671" s="315"/>
      <c r="H671" s="316"/>
      <c r="I671" s="77" t="s">
        <v>769</v>
      </c>
      <c r="J671" s="241" t="str">
        <f t="shared" si="134"/>
        <v>*</v>
      </c>
      <c r="K671" s="242" t="str">
        <f t="shared" si="135"/>
        <v>※</v>
      </c>
      <c r="L671" s="240" t="s">
        <v>364</v>
      </c>
      <c r="M671" s="183" t="s">
        <v>364</v>
      </c>
      <c r="N671" s="232"/>
      <c r="O671" s="232"/>
      <c r="P671" s="232"/>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4" customFormat="1" ht="72" customHeight="1">
      <c r="A672" s="140" t="s">
        <v>770</v>
      </c>
      <c r="B672" s="56"/>
      <c r="C672" s="301" t="s">
        <v>771</v>
      </c>
      <c r="D672" s="302"/>
      <c r="E672" s="302"/>
      <c r="F672" s="302"/>
      <c r="G672" s="302"/>
      <c r="H672" s="303"/>
      <c r="I672" s="81" t="s">
        <v>772</v>
      </c>
      <c r="J672" s="241">
        <f t="shared" si="134"/>
        <v>0</v>
      </c>
      <c r="K672" s="242" t="str">
        <f t="shared" si="135"/>
        <v/>
      </c>
      <c r="L672" s="240">
        <v>0</v>
      </c>
      <c r="M672" s="183">
        <v>0</v>
      </c>
      <c r="N672" s="232"/>
      <c r="O672" s="232"/>
      <c r="P672" s="232"/>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4" customFormat="1" ht="70.400000000000006" customHeight="1">
      <c r="A673" s="140" t="s">
        <v>773</v>
      </c>
      <c r="B673" s="56"/>
      <c r="C673" s="314" t="s">
        <v>774</v>
      </c>
      <c r="D673" s="315"/>
      <c r="E673" s="315"/>
      <c r="F673" s="315"/>
      <c r="G673" s="315"/>
      <c r="H673" s="316"/>
      <c r="I673" s="77" t="s">
        <v>775</v>
      </c>
      <c r="J673" s="241">
        <f t="shared" si="134"/>
        <v>0</v>
      </c>
      <c r="K673" s="242" t="str">
        <f t="shared" si="135"/>
        <v/>
      </c>
      <c r="L673" s="240">
        <v>0</v>
      </c>
      <c r="M673" s="183">
        <v>0</v>
      </c>
      <c r="N673" s="232"/>
      <c r="O673" s="232"/>
      <c r="P673" s="232"/>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4" customFormat="1" ht="56.15" customHeight="1">
      <c r="A674" s="140" t="s">
        <v>776</v>
      </c>
      <c r="B674" s="56"/>
      <c r="C674" s="314" t="s">
        <v>777</v>
      </c>
      <c r="D674" s="315"/>
      <c r="E674" s="315"/>
      <c r="F674" s="315"/>
      <c r="G674" s="315"/>
      <c r="H674" s="316"/>
      <c r="I674" s="77" t="s">
        <v>778</v>
      </c>
      <c r="J674" s="241">
        <f t="shared" si="134"/>
        <v>0</v>
      </c>
      <c r="K674" s="242" t="str">
        <f t="shared" si="135"/>
        <v/>
      </c>
      <c r="L674" s="240">
        <v>0</v>
      </c>
      <c r="M674" s="183">
        <v>0</v>
      </c>
      <c r="N674" s="232"/>
      <c r="O674" s="232"/>
      <c r="P674" s="232"/>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4" customFormat="1" ht="70.400000000000006" customHeight="1">
      <c r="A675" s="140" t="s">
        <v>779</v>
      </c>
      <c r="B675" s="56"/>
      <c r="C675" s="301" t="s">
        <v>780</v>
      </c>
      <c r="D675" s="302"/>
      <c r="E675" s="302"/>
      <c r="F675" s="302"/>
      <c r="G675" s="302"/>
      <c r="H675" s="303"/>
      <c r="I675" s="77" t="s">
        <v>781</v>
      </c>
      <c r="J675" s="241">
        <f t="shared" si="134"/>
        <v>0</v>
      </c>
      <c r="K675" s="242" t="str">
        <f t="shared" si="135"/>
        <v/>
      </c>
      <c r="L675" s="240">
        <v>0</v>
      </c>
      <c r="M675" s="183">
        <v>0</v>
      </c>
      <c r="N675" s="232"/>
      <c r="O675" s="232"/>
      <c r="P675" s="232"/>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4" customFormat="1" ht="84" customHeight="1">
      <c r="A676" s="140" t="s">
        <v>782</v>
      </c>
      <c r="B676" s="56"/>
      <c r="C676" s="314" t="s">
        <v>783</v>
      </c>
      <c r="D676" s="315"/>
      <c r="E676" s="315"/>
      <c r="F676" s="315"/>
      <c r="G676" s="315"/>
      <c r="H676" s="316"/>
      <c r="I676" s="77" t="s">
        <v>784</v>
      </c>
      <c r="J676" s="241">
        <f t="shared" si="134"/>
        <v>0</v>
      </c>
      <c r="K676" s="242" t="str">
        <f t="shared" si="135"/>
        <v/>
      </c>
      <c r="L676" s="240">
        <v>0</v>
      </c>
      <c r="M676" s="183">
        <v>0</v>
      </c>
      <c r="N676" s="232"/>
      <c r="O676" s="232"/>
      <c r="P676" s="232"/>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2" customFormat="1">
      <c r="B677" s="12"/>
      <c r="C677" s="12"/>
      <c r="D677" s="12"/>
      <c r="E677" s="12"/>
      <c r="F677" s="12"/>
      <c r="G677" s="12"/>
      <c r="H677" s="8"/>
      <c r="I677" s="8"/>
      <c r="J677" s="59"/>
      <c r="K677" s="60"/>
      <c r="L677" s="60"/>
      <c r="M677" s="60"/>
      <c r="N677" s="223"/>
      <c r="BU677" s="135"/>
    </row>
    <row r="678" spans="1:73" s="132" customFormat="1">
      <c r="B678" s="56"/>
      <c r="C678" s="25"/>
      <c r="D678" s="25"/>
      <c r="E678" s="25"/>
      <c r="F678" s="25"/>
      <c r="G678" s="25"/>
      <c r="H678" s="26"/>
      <c r="I678" s="26"/>
      <c r="J678" s="59"/>
      <c r="K678" s="60"/>
      <c r="L678" s="60"/>
      <c r="M678" s="60"/>
      <c r="N678" s="223"/>
      <c r="BU678" s="135"/>
    </row>
    <row r="679" spans="1:73" s="224" customFormat="1">
      <c r="A679" s="132"/>
      <c r="B679" s="1"/>
      <c r="C679" s="2"/>
      <c r="D679" s="2"/>
      <c r="E679" s="2"/>
      <c r="F679" s="2"/>
      <c r="G679" s="2"/>
      <c r="H679" s="3"/>
      <c r="I679" s="3"/>
      <c r="J679" s="6"/>
      <c r="K679" s="5"/>
      <c r="L679" s="5"/>
      <c r="M679" s="5"/>
      <c r="N679" s="223"/>
      <c r="BU679" s="287"/>
    </row>
    <row r="680" spans="1:73">
      <c r="B680" s="12"/>
      <c r="C680" s="12"/>
      <c r="D680" s="12"/>
      <c r="E680" s="12"/>
      <c r="F680" s="12"/>
      <c r="G680" s="12"/>
      <c r="H680" s="8"/>
      <c r="I680" s="8"/>
      <c r="L680" s="51"/>
      <c r="M680" s="51"/>
      <c r="N680" s="223"/>
      <c r="O680" s="209"/>
      <c r="P680" s="209"/>
      <c r="Q680" s="209"/>
      <c r="R680" s="209"/>
      <c r="S680" s="209"/>
    </row>
    <row r="681" spans="1:73" ht="51" customHeight="1">
      <c r="B681" s="12"/>
      <c r="J681" s="52" t="s">
        <v>76</v>
      </c>
      <c r="K681" s="106"/>
      <c r="L681" s="236" t="str">
        <f>IF(ISBLANK(L$9),"",L$9)</f>
        <v>一般病棟</v>
      </c>
      <c r="M681" s="262" t="str">
        <f>IF(ISBLANK(M$9),"",M$9)</f>
        <v>療養病棟</v>
      </c>
      <c r="N681" s="261" t="str">
        <f t="shared" ref="N681:BS681" si="136">IF(ISBLANK(N$9),"",N$9)</f>
        <v/>
      </c>
      <c r="O681" s="261" t="str">
        <f t="shared" si="136"/>
        <v/>
      </c>
      <c r="P681" s="261" t="str">
        <f t="shared" si="136"/>
        <v/>
      </c>
      <c r="Q681" s="261" t="str">
        <f t="shared" si="136"/>
        <v/>
      </c>
      <c r="R681" s="261" t="str">
        <f t="shared" si="136"/>
        <v/>
      </c>
      <c r="S681" s="261" t="str">
        <f t="shared" si="136"/>
        <v/>
      </c>
      <c r="T681" s="261" t="str">
        <f t="shared" si="136"/>
        <v/>
      </c>
      <c r="U681" s="261" t="str">
        <f t="shared" si="136"/>
        <v/>
      </c>
      <c r="V681" s="261" t="str">
        <f t="shared" si="136"/>
        <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row>
    <row r="682" spans="1:73" ht="20.25" customHeight="1">
      <c r="C682" s="25"/>
      <c r="I682" s="46" t="s">
        <v>77</v>
      </c>
      <c r="J682" s="47"/>
      <c r="K682" s="54"/>
      <c r="L682" s="271" t="str">
        <f>IF(ISBLANK(L$95),"",L$95)</f>
        <v>慢性期</v>
      </c>
      <c r="M682" s="262" t="str">
        <f>IF(ISBLANK(M$95),"",M$95)</f>
        <v>休棟中（今後再開する予定）</v>
      </c>
      <c r="N682" s="271" t="str">
        <f t="shared" ref="N682:BS682" si="137">IF(ISBLANK(N$95),"",N$95)</f>
        <v/>
      </c>
      <c r="O682" s="271" t="str">
        <f t="shared" si="137"/>
        <v/>
      </c>
      <c r="P682" s="271" t="str">
        <f t="shared" si="137"/>
        <v/>
      </c>
      <c r="Q682" s="271" t="str">
        <f t="shared" si="137"/>
        <v/>
      </c>
      <c r="R682" s="271" t="str">
        <f t="shared" si="137"/>
        <v/>
      </c>
      <c r="S682" s="271" t="str">
        <f t="shared" si="137"/>
        <v/>
      </c>
      <c r="T682" s="271" t="str">
        <f t="shared" si="137"/>
        <v/>
      </c>
      <c r="U682" s="271" t="str">
        <f t="shared" si="137"/>
        <v/>
      </c>
      <c r="V682" s="271" t="str">
        <f t="shared" si="137"/>
        <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row>
    <row r="683" spans="1:73" s="132" customFormat="1" ht="56.15" customHeight="1">
      <c r="A683" s="139" t="s">
        <v>785</v>
      </c>
      <c r="B683" s="56"/>
      <c r="C683" s="301" t="s">
        <v>786</v>
      </c>
      <c r="D683" s="302"/>
      <c r="E683" s="302"/>
      <c r="F683" s="302"/>
      <c r="G683" s="302"/>
      <c r="H683" s="303"/>
      <c r="I683" s="81" t="s">
        <v>787</v>
      </c>
      <c r="J683" s="244"/>
      <c r="K683" s="251"/>
      <c r="L683" s="252">
        <v>0</v>
      </c>
      <c r="M683" s="274">
        <v>0</v>
      </c>
      <c r="N683" s="275"/>
      <c r="O683" s="275"/>
      <c r="P683" s="275"/>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5"/>
    </row>
    <row r="684" spans="1:73" s="132" customFormat="1" ht="56.15" customHeight="1">
      <c r="A684" s="139" t="s">
        <v>788</v>
      </c>
      <c r="B684" s="56"/>
      <c r="C684" s="301" t="s">
        <v>789</v>
      </c>
      <c r="D684" s="302"/>
      <c r="E684" s="302"/>
      <c r="F684" s="302"/>
      <c r="G684" s="302"/>
      <c r="H684" s="303"/>
      <c r="I684" s="81" t="s">
        <v>790</v>
      </c>
      <c r="J684" s="244"/>
      <c r="K684" s="251"/>
      <c r="L684" s="253">
        <v>0</v>
      </c>
      <c r="M684" s="276">
        <v>0</v>
      </c>
      <c r="N684" s="277"/>
      <c r="O684" s="277"/>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791</v>
      </c>
      <c r="B685" s="56"/>
      <c r="C685" s="347" t="s">
        <v>792</v>
      </c>
      <c r="D685" s="348"/>
      <c r="E685" s="348"/>
      <c r="F685" s="348"/>
      <c r="G685" s="348"/>
      <c r="H685" s="349"/>
      <c r="I685" s="338" t="s">
        <v>793</v>
      </c>
      <c r="J685" s="244"/>
      <c r="K685" s="251"/>
      <c r="L685" s="254">
        <v>294</v>
      </c>
      <c r="M685" s="278">
        <v>0</v>
      </c>
      <c r="N685" s="279"/>
      <c r="O685" s="279"/>
      <c r="P685" s="279"/>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5"/>
    </row>
    <row r="686" spans="1:73" s="132" customFormat="1" ht="35.15" customHeight="1">
      <c r="A686" s="139" t="s">
        <v>794</v>
      </c>
      <c r="B686" s="56"/>
      <c r="C686" s="124"/>
      <c r="D686" s="125"/>
      <c r="E686" s="347" t="s">
        <v>795</v>
      </c>
      <c r="F686" s="348"/>
      <c r="G686" s="348"/>
      <c r="H686" s="349"/>
      <c r="I686" s="339"/>
      <c r="J686" s="244"/>
      <c r="K686" s="251"/>
      <c r="L686" s="254">
        <v>0</v>
      </c>
      <c r="M686" s="278">
        <v>0</v>
      </c>
      <c r="N686" s="279"/>
      <c r="O686" s="279"/>
      <c r="P686" s="279"/>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5"/>
    </row>
    <row r="687" spans="1:73" s="132" customFormat="1" ht="35.15" customHeight="1">
      <c r="A687" s="139"/>
      <c r="B687" s="56"/>
      <c r="C687" s="124"/>
      <c r="D687" s="125"/>
      <c r="E687" s="186"/>
      <c r="F687" s="187"/>
      <c r="G687" s="346" t="s">
        <v>796</v>
      </c>
      <c r="H687" s="346"/>
      <c r="I687" s="339"/>
      <c r="J687" s="244"/>
      <c r="K687" s="251"/>
      <c r="L687" s="254">
        <v>0</v>
      </c>
      <c r="M687" s="278">
        <v>0</v>
      </c>
      <c r="N687" s="279"/>
      <c r="O687" s="279"/>
      <c r="P687" s="279"/>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5"/>
    </row>
    <row r="688" spans="1:73" s="132" customFormat="1" ht="120" customHeight="1">
      <c r="A688" s="139"/>
      <c r="B688" s="56"/>
      <c r="C688" s="124"/>
      <c r="D688" s="125"/>
      <c r="E688" s="186"/>
      <c r="F688" s="187"/>
      <c r="G688" s="346" t="s">
        <v>797</v>
      </c>
      <c r="H688" s="346"/>
      <c r="I688" s="339"/>
      <c r="J688" s="244"/>
      <c r="K688" s="251"/>
      <c r="L688" s="254">
        <v>0</v>
      </c>
      <c r="M688" s="278">
        <v>0</v>
      </c>
      <c r="N688" s="279"/>
      <c r="O688" s="279"/>
      <c r="P688" s="279"/>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5"/>
    </row>
    <row r="689" spans="1:73" s="132" customFormat="1" ht="89.15" customHeight="1">
      <c r="A689" s="139" t="s">
        <v>798</v>
      </c>
      <c r="B689" s="56"/>
      <c r="C689" s="126"/>
      <c r="D689" s="189"/>
      <c r="E689" s="350"/>
      <c r="F689" s="351"/>
      <c r="G689" s="188"/>
      <c r="H689" s="173" t="s">
        <v>799</v>
      </c>
      <c r="I689" s="340"/>
      <c r="J689" s="244"/>
      <c r="K689" s="251"/>
      <c r="L689" s="254">
        <v>0</v>
      </c>
      <c r="M689" s="278">
        <v>0</v>
      </c>
      <c r="N689" s="279"/>
      <c r="O689" s="279"/>
      <c r="P689" s="279"/>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5"/>
    </row>
    <row r="690" spans="1:73" s="224" customFormat="1" ht="80.150000000000006" customHeight="1">
      <c r="A690" s="139" t="s">
        <v>800</v>
      </c>
      <c r="B690" s="56"/>
      <c r="C690" s="347" t="s">
        <v>801</v>
      </c>
      <c r="D690" s="348"/>
      <c r="E690" s="348"/>
      <c r="F690" s="348"/>
      <c r="G690" s="352"/>
      <c r="H690" s="349"/>
      <c r="I690" s="338" t="s">
        <v>802</v>
      </c>
      <c r="J690" s="244"/>
      <c r="K690" s="251"/>
      <c r="L690" s="254">
        <v>0</v>
      </c>
      <c r="M690" s="278">
        <v>0</v>
      </c>
      <c r="N690" s="279"/>
      <c r="O690" s="279"/>
      <c r="P690" s="279"/>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4" customFormat="1" ht="34.5" customHeight="1">
      <c r="A691" s="139" t="s">
        <v>803</v>
      </c>
      <c r="B691" s="56"/>
      <c r="C691" s="162"/>
      <c r="D691" s="163"/>
      <c r="E691" s="301" t="s">
        <v>804</v>
      </c>
      <c r="F691" s="302"/>
      <c r="G691" s="302"/>
      <c r="H691" s="303"/>
      <c r="I691" s="344"/>
      <c r="J691" s="244"/>
      <c r="K691" s="251"/>
      <c r="L691" s="254">
        <v>0</v>
      </c>
      <c r="M691" s="278">
        <v>0</v>
      </c>
      <c r="N691" s="279"/>
      <c r="O691" s="279"/>
      <c r="P691" s="279"/>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4" customFormat="1" ht="34.5" customHeight="1">
      <c r="A692" s="139"/>
      <c r="B692" s="56"/>
      <c r="C692" s="347" t="s">
        <v>805</v>
      </c>
      <c r="D692" s="348"/>
      <c r="E692" s="348"/>
      <c r="F692" s="348"/>
      <c r="G692" s="352"/>
      <c r="H692" s="349"/>
      <c r="I692" s="344"/>
      <c r="J692" s="244"/>
      <c r="K692" s="251"/>
      <c r="L692" s="254">
        <v>0</v>
      </c>
      <c r="M692" s="278">
        <v>0</v>
      </c>
      <c r="N692" s="279"/>
      <c r="O692" s="279"/>
      <c r="P692" s="279"/>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4" customFormat="1" ht="34.5" customHeight="1">
      <c r="A693" s="139"/>
      <c r="B693" s="56"/>
      <c r="C693" s="162"/>
      <c r="D693" s="205"/>
      <c r="E693" s="301" t="s">
        <v>806</v>
      </c>
      <c r="F693" s="302"/>
      <c r="G693" s="302"/>
      <c r="H693" s="303"/>
      <c r="I693" s="344"/>
      <c r="J693" s="244"/>
      <c r="K693" s="251"/>
      <c r="L693" s="254">
        <v>0</v>
      </c>
      <c r="M693" s="278">
        <v>0</v>
      </c>
      <c r="N693" s="279"/>
      <c r="O693" s="279"/>
      <c r="P693" s="279"/>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4" customFormat="1" ht="34.5" customHeight="1">
      <c r="A694" s="139"/>
      <c r="B694" s="56"/>
      <c r="C694" s="347" t="s">
        <v>807</v>
      </c>
      <c r="D694" s="348"/>
      <c r="E694" s="348"/>
      <c r="F694" s="348"/>
      <c r="G694" s="352"/>
      <c r="H694" s="349"/>
      <c r="I694" s="344"/>
      <c r="J694" s="244"/>
      <c r="K694" s="251"/>
      <c r="L694" s="254">
        <v>0</v>
      </c>
      <c r="M694" s="278">
        <v>0</v>
      </c>
      <c r="N694" s="279"/>
      <c r="O694" s="279"/>
      <c r="P694" s="279"/>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4" customFormat="1" ht="34.5" customHeight="1">
      <c r="A695" s="139"/>
      <c r="B695" s="56"/>
      <c r="C695" s="162"/>
      <c r="D695" s="205"/>
      <c r="E695" s="301" t="s">
        <v>808</v>
      </c>
      <c r="F695" s="302"/>
      <c r="G695" s="302"/>
      <c r="H695" s="303"/>
      <c r="I695" s="344"/>
      <c r="J695" s="244"/>
      <c r="K695" s="251"/>
      <c r="L695" s="254">
        <v>0</v>
      </c>
      <c r="M695" s="278">
        <v>0</v>
      </c>
      <c r="N695" s="279"/>
      <c r="O695" s="279"/>
      <c r="P695" s="279"/>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4" customFormat="1" ht="34.5" customHeight="1">
      <c r="A696" s="139"/>
      <c r="B696" s="56"/>
      <c r="C696" s="347" t="s">
        <v>809</v>
      </c>
      <c r="D696" s="348"/>
      <c r="E696" s="348"/>
      <c r="F696" s="348"/>
      <c r="G696" s="352"/>
      <c r="H696" s="349"/>
      <c r="I696" s="344"/>
      <c r="J696" s="244"/>
      <c r="K696" s="251"/>
      <c r="L696" s="254">
        <v>0</v>
      </c>
      <c r="M696" s="278">
        <v>0</v>
      </c>
      <c r="N696" s="279"/>
      <c r="O696" s="279"/>
      <c r="P696" s="279"/>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4" customFormat="1" ht="34.5" customHeight="1">
      <c r="A697" s="139"/>
      <c r="B697" s="56"/>
      <c r="C697" s="162"/>
      <c r="D697" s="205"/>
      <c r="E697" s="301" t="s">
        <v>810</v>
      </c>
      <c r="F697" s="302"/>
      <c r="G697" s="302"/>
      <c r="H697" s="303"/>
      <c r="I697" s="345"/>
      <c r="J697" s="244"/>
      <c r="K697" s="251"/>
      <c r="L697" s="254">
        <v>0</v>
      </c>
      <c r="M697" s="278">
        <v>0</v>
      </c>
      <c r="N697" s="279"/>
      <c r="O697" s="279"/>
      <c r="P697" s="279"/>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2" customFormat="1" ht="56.15" customHeight="1">
      <c r="A698" s="139" t="s">
        <v>811</v>
      </c>
      <c r="B698" s="56"/>
      <c r="C698" s="301" t="s">
        <v>812</v>
      </c>
      <c r="D698" s="302"/>
      <c r="E698" s="302"/>
      <c r="F698" s="302"/>
      <c r="G698" s="302"/>
      <c r="H698" s="303"/>
      <c r="I698" s="343" t="s">
        <v>813</v>
      </c>
      <c r="J698" s="255"/>
      <c r="K698" s="251"/>
      <c r="L698" s="256">
        <v>0</v>
      </c>
      <c r="M698" s="280">
        <v>0</v>
      </c>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5"/>
    </row>
    <row r="699" spans="1:73" s="132" customFormat="1" ht="56.15" customHeight="1">
      <c r="A699" s="139"/>
      <c r="B699" s="56"/>
      <c r="C699" s="301" t="s">
        <v>814</v>
      </c>
      <c r="D699" s="302"/>
      <c r="E699" s="302"/>
      <c r="F699" s="302"/>
      <c r="G699" s="302"/>
      <c r="H699" s="303"/>
      <c r="I699" s="343"/>
      <c r="J699" s="333"/>
      <c r="K699" s="334"/>
      <c r="L699" s="256">
        <v>0</v>
      </c>
      <c r="M699" s="280">
        <v>0</v>
      </c>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5"/>
    </row>
    <row r="700" spans="1:73" s="132" customFormat="1" ht="56.15" customHeight="1">
      <c r="A700" s="139"/>
      <c r="B700" s="56"/>
      <c r="C700" s="301" t="s">
        <v>815</v>
      </c>
      <c r="D700" s="302"/>
      <c r="E700" s="302"/>
      <c r="F700" s="302"/>
      <c r="G700" s="302"/>
      <c r="H700" s="303"/>
      <c r="I700" s="343"/>
      <c r="J700" s="333"/>
      <c r="K700" s="334"/>
      <c r="L700" s="256">
        <v>0</v>
      </c>
      <c r="M700" s="280">
        <v>0</v>
      </c>
      <c r="N700" s="281"/>
      <c r="O700" s="281"/>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5"/>
    </row>
    <row r="701" spans="1:73" s="132" customFormat="1" ht="56.15" customHeight="1">
      <c r="A701" s="139"/>
      <c r="B701" s="56"/>
      <c r="C701" s="301" t="s">
        <v>816</v>
      </c>
      <c r="D701" s="302"/>
      <c r="E701" s="302"/>
      <c r="F701" s="302"/>
      <c r="G701" s="302"/>
      <c r="H701" s="303"/>
      <c r="I701" s="343"/>
      <c r="J701" s="333"/>
      <c r="K701" s="334"/>
      <c r="L701" s="256">
        <v>0</v>
      </c>
      <c r="M701" s="280">
        <v>0</v>
      </c>
      <c r="N701" s="281"/>
      <c r="O701" s="281"/>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5"/>
    </row>
    <row r="702" spans="1:73" s="132" customFormat="1">
      <c r="B702" s="12"/>
      <c r="C702" s="25"/>
      <c r="D702" s="25"/>
      <c r="E702" s="12"/>
      <c r="F702" s="12"/>
      <c r="G702" s="12"/>
      <c r="H702" s="8"/>
      <c r="I702" s="8"/>
      <c r="J702" s="59"/>
      <c r="K702" s="60"/>
      <c r="L702" s="60"/>
      <c r="M702" s="60"/>
      <c r="N702" s="223"/>
      <c r="BU702" s="135"/>
    </row>
    <row r="703" spans="1:73" s="132" customFormat="1">
      <c r="B703" s="56"/>
      <c r="C703" s="25"/>
      <c r="D703" s="25"/>
      <c r="E703" s="25"/>
      <c r="F703" s="25"/>
      <c r="G703" s="25"/>
      <c r="H703" s="26"/>
      <c r="I703" s="26"/>
      <c r="J703" s="59"/>
      <c r="K703" s="60"/>
      <c r="L703" s="60"/>
      <c r="M703" s="60"/>
      <c r="N703" s="223"/>
      <c r="BU703" s="135"/>
    </row>
    <row r="704" spans="1:73" s="132" customFormat="1">
      <c r="B704" s="56"/>
      <c r="C704" s="2"/>
      <c r="D704" s="2"/>
      <c r="E704" s="2"/>
      <c r="F704" s="2"/>
      <c r="G704" s="2"/>
      <c r="H704" s="3"/>
      <c r="I704" s="3"/>
      <c r="J704" s="6"/>
      <c r="K704" s="5"/>
      <c r="L704" s="5"/>
      <c r="M704" s="5"/>
      <c r="N704" s="223"/>
      <c r="BU704" s="135"/>
    </row>
    <row r="705" spans="1:73" s="132" customFormat="1">
      <c r="B705" s="12" t="s">
        <v>817</v>
      </c>
      <c r="C705" s="2"/>
      <c r="D705" s="2"/>
      <c r="E705" s="2"/>
      <c r="F705" s="2"/>
      <c r="G705" s="2"/>
      <c r="H705" s="3"/>
      <c r="I705" s="3"/>
      <c r="J705" s="6"/>
      <c r="K705" s="5"/>
      <c r="L705" s="5"/>
      <c r="M705" s="5"/>
      <c r="N705" s="223"/>
      <c r="BU705" s="135"/>
    </row>
    <row r="706" spans="1:73">
      <c r="B706" s="12"/>
      <c r="C706" s="12"/>
      <c r="D706" s="12"/>
      <c r="E706" s="12"/>
      <c r="F706" s="12"/>
      <c r="G706" s="12"/>
      <c r="H706" s="8"/>
      <c r="I706" s="8"/>
      <c r="L706" s="51"/>
      <c r="M706" s="51"/>
      <c r="N706" s="223"/>
      <c r="O706" s="209"/>
      <c r="P706" s="209"/>
      <c r="Q706" s="209"/>
      <c r="R706" s="209"/>
      <c r="S706" s="209"/>
    </row>
    <row r="707" spans="1:73" ht="51" customHeight="1">
      <c r="B707" s="12"/>
      <c r="J707" s="52" t="s">
        <v>76</v>
      </c>
      <c r="K707" s="106"/>
      <c r="L707" s="261" t="str">
        <f>IF(ISBLANK(L$388),"",L$388)</f>
        <v>一般病棟</v>
      </c>
      <c r="M707" s="262" t="str">
        <f>IF(ISBLANK(M$388),"",M$388)</f>
        <v>療養病棟</v>
      </c>
      <c r="N707" s="261" t="str">
        <f t="shared" ref="N707:AM707" si="138">IF(ISBLANK(N$388),"",N$388)</f>
        <v/>
      </c>
      <c r="O707" s="261" t="str">
        <f t="shared" si="138"/>
        <v/>
      </c>
      <c r="P707" s="261" t="str">
        <f t="shared" si="138"/>
        <v/>
      </c>
      <c r="Q707" s="261" t="str">
        <f t="shared" si="138"/>
        <v/>
      </c>
      <c r="R707" s="261" t="str">
        <f t="shared" si="138"/>
        <v/>
      </c>
      <c r="S707" s="261" t="str">
        <f t="shared" si="138"/>
        <v/>
      </c>
      <c r="T707" s="261" t="str">
        <f t="shared" si="138"/>
        <v/>
      </c>
      <c r="U707" s="261" t="str">
        <f t="shared" si="138"/>
        <v/>
      </c>
      <c r="V707" s="261" t="str">
        <f t="shared" si="138"/>
        <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ref="AN707:BS707" si="139">IF(ISBLANK(AN$388),"",AN$388)</f>
        <v/>
      </c>
      <c r="AO707" s="261" t="str">
        <f t="shared" si="139"/>
        <v/>
      </c>
      <c r="AP707" s="261" t="str">
        <f t="shared" si="139"/>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row>
    <row r="708" spans="1:73" ht="20.25" customHeight="1">
      <c r="C708" s="25"/>
      <c r="I708" s="46" t="s">
        <v>77</v>
      </c>
      <c r="J708" s="47"/>
      <c r="K708" s="54"/>
      <c r="L708" s="271" t="str">
        <f>IF(ISBLANK(L$389),"",L$389)</f>
        <v>-</v>
      </c>
      <c r="M708" s="262" t="str">
        <f>IF(ISBLANK(M$389),"",M$389)</f>
        <v>-</v>
      </c>
      <c r="N708" s="271" t="str">
        <f t="shared" ref="N708:AM708" si="140">IF(ISBLANK(N$389),"",N$389)</f>
        <v/>
      </c>
      <c r="O708" s="271" t="str">
        <f t="shared" si="140"/>
        <v/>
      </c>
      <c r="P708" s="271" t="str">
        <f t="shared" si="140"/>
        <v/>
      </c>
      <c r="Q708" s="271" t="str">
        <f t="shared" si="140"/>
        <v/>
      </c>
      <c r="R708" s="271" t="str">
        <f t="shared" si="140"/>
        <v/>
      </c>
      <c r="S708" s="271" t="str">
        <f t="shared" si="140"/>
        <v/>
      </c>
      <c r="T708" s="271" t="str">
        <f t="shared" si="140"/>
        <v/>
      </c>
      <c r="U708" s="271" t="str">
        <f t="shared" si="140"/>
        <v/>
      </c>
      <c r="V708" s="271" t="str">
        <f t="shared" si="140"/>
        <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ref="AN708:BS708" si="141">IF(ISBLANK(AN$389),"",AN$389)</f>
        <v/>
      </c>
      <c r="AO708" s="271" t="str">
        <f t="shared" si="141"/>
        <v/>
      </c>
      <c r="AP708" s="271" t="str">
        <f t="shared" si="141"/>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row>
    <row r="709" spans="1:73" s="224" customFormat="1" ht="112.4" customHeight="1">
      <c r="A709" s="140" t="s">
        <v>818</v>
      </c>
      <c r="B709" s="1"/>
      <c r="C709" s="301" t="s">
        <v>819</v>
      </c>
      <c r="D709" s="302"/>
      <c r="E709" s="302"/>
      <c r="F709" s="302"/>
      <c r="G709" s="302"/>
      <c r="H709" s="303"/>
      <c r="I709" s="81" t="s">
        <v>820</v>
      </c>
      <c r="J709" s="243" t="str">
        <f>IF(SUM(L709:BS709)=0,IF(COUNTIF(L709:BS709,"未確認")&gt;0,"未確認",IF(COUNTIF(L709:BS709,"~*")&gt;0,"*",SUM(L709:BS709))),SUM(L709:BS709))</f>
        <v>*</v>
      </c>
      <c r="K709" s="242" t="str">
        <f>IF(OR(COUNTIF(L709:BS709,"未確認")&gt;0,COUNTIF(L709:BS709,"*")&gt;0),"※","")</f>
        <v>※</v>
      </c>
      <c r="L709" s="240">
        <v>0</v>
      </c>
      <c r="M709" s="183" t="s">
        <v>364</v>
      </c>
      <c r="N709" s="232"/>
      <c r="O709" s="232"/>
      <c r="P709" s="232"/>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4" customFormat="1" ht="42" customHeight="1">
      <c r="A710" s="140" t="s">
        <v>821</v>
      </c>
      <c r="B710" s="1"/>
      <c r="C710" s="314" t="s">
        <v>822</v>
      </c>
      <c r="D710" s="315"/>
      <c r="E710" s="315"/>
      <c r="F710" s="315"/>
      <c r="G710" s="315"/>
      <c r="H710" s="316"/>
      <c r="I710" s="77" t="s">
        <v>823</v>
      </c>
      <c r="J710" s="243">
        <f>IF(SUM(L710:BS710)=0,IF(COUNTIF(L710:BS710,"未確認")&gt;0,"未確認",IF(COUNTIF(L710:BS710,"~*")&gt;0,"*",SUM(L710:BS710))),SUM(L710:BS710))</f>
        <v>0</v>
      </c>
      <c r="K710" s="242" t="str">
        <f>IF(OR(COUNTIF(L710:BS710,"未確認")&gt;0,COUNTIF(L710:BS710,"*")&gt;0),"※","")</f>
        <v/>
      </c>
      <c r="L710" s="240">
        <v>0</v>
      </c>
      <c r="M710" s="183">
        <v>0</v>
      </c>
      <c r="N710" s="232"/>
      <c r="O710" s="232"/>
      <c r="P710" s="232"/>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4" customFormat="1" ht="84" customHeight="1">
      <c r="A711" s="140" t="s">
        <v>824</v>
      </c>
      <c r="B711" s="1"/>
      <c r="C711" s="314" t="s">
        <v>825</v>
      </c>
      <c r="D711" s="315"/>
      <c r="E711" s="315"/>
      <c r="F711" s="315"/>
      <c r="G711" s="315"/>
      <c r="H711" s="316"/>
      <c r="I711" s="77" t="s">
        <v>826</v>
      </c>
      <c r="J711" s="243">
        <f>IF(SUM(L711:BS711)=0,IF(COUNTIF(L711:BS711,"未確認")&gt;0,"未確認",IF(COUNTIF(L711:BS711,"~*")&gt;0,"*",SUM(L711:BS711))),SUM(L711:BS711))</f>
        <v>0</v>
      </c>
      <c r="K711" s="242" t="str">
        <f>IF(OR(COUNTIF(L711:BS711,"未確認")&gt;0,COUNTIF(L711:BS711,"*")&gt;0),"※","")</f>
        <v/>
      </c>
      <c r="L711" s="240">
        <v>0</v>
      </c>
      <c r="M711" s="183">
        <v>0</v>
      </c>
      <c r="N711" s="232"/>
      <c r="O711" s="232"/>
      <c r="P711" s="232"/>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2" customFormat="1">
      <c r="B712" s="12"/>
      <c r="C712" s="12"/>
      <c r="D712" s="12"/>
      <c r="E712" s="12"/>
      <c r="F712" s="12"/>
      <c r="G712" s="12"/>
      <c r="H712" s="8"/>
      <c r="I712" s="8"/>
      <c r="J712" s="59"/>
      <c r="K712" s="60"/>
      <c r="L712" s="60"/>
      <c r="M712" s="60"/>
      <c r="N712" s="223"/>
      <c r="BU712" s="135"/>
    </row>
    <row r="713" spans="1:73" s="132" customFormat="1">
      <c r="B713" s="56"/>
      <c r="C713" s="25"/>
      <c r="D713" s="25"/>
      <c r="E713" s="25"/>
      <c r="F713" s="25"/>
      <c r="G713" s="25"/>
      <c r="H713" s="26"/>
      <c r="I713" s="26"/>
      <c r="J713" s="59"/>
      <c r="K713" s="60"/>
      <c r="L713" s="60"/>
      <c r="M713" s="60"/>
      <c r="N713" s="223"/>
      <c r="BU713" s="135"/>
    </row>
    <row r="714" spans="1:73" s="224" customFormat="1">
      <c r="A714" s="132"/>
      <c r="B714" s="75"/>
      <c r="C714" s="2"/>
      <c r="D714" s="2"/>
      <c r="E714" s="2"/>
      <c r="F714" s="2"/>
      <c r="G714" s="2"/>
      <c r="H714" s="3"/>
      <c r="I714" s="3"/>
      <c r="J714" s="6"/>
      <c r="K714" s="5"/>
      <c r="L714" s="5"/>
      <c r="M714" s="5"/>
      <c r="N714" s="223"/>
      <c r="BU714" s="287"/>
    </row>
    <row r="715" spans="1:73" s="224" customFormat="1">
      <c r="A715" s="132"/>
      <c r="B715" s="12" t="s">
        <v>827</v>
      </c>
      <c r="C715" s="2"/>
      <c r="D715" s="2"/>
      <c r="E715" s="2"/>
      <c r="F715" s="2"/>
      <c r="G715" s="2"/>
      <c r="H715" s="3"/>
      <c r="I715" s="3"/>
      <c r="J715" s="6"/>
      <c r="K715" s="5"/>
      <c r="L715" s="5"/>
      <c r="M715" s="5"/>
      <c r="N715" s="223"/>
      <c r="BU715" s="287"/>
    </row>
    <row r="716" spans="1:73">
      <c r="B716" s="12"/>
      <c r="C716" s="12"/>
      <c r="D716" s="12"/>
      <c r="E716" s="12"/>
      <c r="F716" s="12"/>
      <c r="G716" s="12"/>
      <c r="H716" s="8"/>
      <c r="I716" s="8"/>
      <c r="L716" s="51"/>
      <c r="M716" s="51"/>
      <c r="N716" s="223"/>
      <c r="O716" s="209"/>
      <c r="P716" s="209"/>
      <c r="Q716" s="209"/>
      <c r="R716" s="209"/>
      <c r="S716" s="209"/>
    </row>
    <row r="717" spans="1:73" ht="51" customHeight="1">
      <c r="B717" s="12"/>
      <c r="J717" s="52" t="s">
        <v>76</v>
      </c>
      <c r="K717" s="106"/>
      <c r="L717" s="236" t="str">
        <f>IF(ISBLANK(L$388),"",L$388)</f>
        <v>一般病棟</v>
      </c>
      <c r="M717" s="262" t="str">
        <f>IF(ISBLANK(M$388),"",M$388)</f>
        <v>療養病棟</v>
      </c>
      <c r="N717" s="261" t="str">
        <f t="shared" ref="N717:AM717" si="142">IF(ISBLANK(N$388),"",N$388)</f>
        <v/>
      </c>
      <c r="O717" s="261" t="str">
        <f t="shared" si="142"/>
        <v/>
      </c>
      <c r="P717" s="261" t="str">
        <f t="shared" si="142"/>
        <v/>
      </c>
      <c r="Q717" s="261" t="str">
        <f t="shared" si="142"/>
        <v/>
      </c>
      <c r="R717" s="261" t="str">
        <f t="shared" si="142"/>
        <v/>
      </c>
      <c r="S717" s="261" t="str">
        <f t="shared" si="142"/>
        <v/>
      </c>
      <c r="T717" s="261" t="str">
        <f t="shared" si="142"/>
        <v/>
      </c>
      <c r="U717" s="261" t="str">
        <f t="shared" si="142"/>
        <v/>
      </c>
      <c r="V717" s="261" t="str">
        <f t="shared" si="142"/>
        <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ref="AN717:BS717" si="143">IF(ISBLANK(AN$388),"",AN$388)</f>
        <v/>
      </c>
      <c r="AO717" s="261" t="str">
        <f t="shared" si="143"/>
        <v/>
      </c>
      <c r="AP717" s="261" t="str">
        <f t="shared" si="143"/>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row>
    <row r="718" spans="1:73" ht="20.25" customHeight="1">
      <c r="C718" s="25"/>
      <c r="I718" s="46" t="s">
        <v>77</v>
      </c>
      <c r="J718" s="47"/>
      <c r="K718" s="54"/>
      <c r="L718" s="271" t="str">
        <f>IF(ISBLANK(L$389),"",L$389)</f>
        <v>-</v>
      </c>
      <c r="M718" s="262" t="str">
        <f>IF(ISBLANK(M$389),"",M$389)</f>
        <v>-</v>
      </c>
      <c r="N718" s="271" t="str">
        <f t="shared" ref="N718:AM718" si="144">IF(ISBLANK(N$389),"",N$389)</f>
        <v/>
      </c>
      <c r="O718" s="271" t="str">
        <f t="shared" si="144"/>
        <v/>
      </c>
      <c r="P718" s="271" t="str">
        <f t="shared" si="144"/>
        <v/>
      </c>
      <c r="Q718" s="271" t="str">
        <f t="shared" si="144"/>
        <v/>
      </c>
      <c r="R718" s="271" t="str">
        <f t="shared" si="144"/>
        <v/>
      </c>
      <c r="S718" s="271" t="str">
        <f t="shared" si="144"/>
        <v/>
      </c>
      <c r="T718" s="271" t="str">
        <f t="shared" si="144"/>
        <v/>
      </c>
      <c r="U718" s="271" t="str">
        <f t="shared" si="144"/>
        <v/>
      </c>
      <c r="V718" s="271" t="str">
        <f t="shared" si="144"/>
        <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ref="AN718:BS718" si="145">IF(ISBLANK(AN$389),"",AN$389)</f>
        <v/>
      </c>
      <c r="AO718" s="271" t="str">
        <f t="shared" si="145"/>
        <v/>
      </c>
      <c r="AP718" s="271" t="str">
        <f t="shared" si="145"/>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row>
    <row r="719" spans="1:73" s="224" customFormat="1" ht="56.15" customHeight="1">
      <c r="A719" s="140" t="s">
        <v>828</v>
      </c>
      <c r="B719" s="75"/>
      <c r="C719" s="314" t="s">
        <v>829</v>
      </c>
      <c r="D719" s="315"/>
      <c r="E719" s="315"/>
      <c r="F719" s="315"/>
      <c r="G719" s="315"/>
      <c r="H719" s="316"/>
      <c r="I719" s="77" t="s">
        <v>830</v>
      </c>
      <c r="J719" s="241">
        <f>IF(SUM(L719:BS719)=0,IF(COUNTIF(L719:BS719,"未確認")&gt;0,"未確認",IF(COUNTIF(L719:BS719,"~*")&gt;0,"*",SUM(L719:BS719))),SUM(L719:BS719))</f>
        <v>0</v>
      </c>
      <c r="K719" s="242" t="str">
        <f>IF(OR(COUNTIF(L719:BS719,"未確認")&gt;0,COUNTIF(L719:BS719,"*")&gt;0),"※","")</f>
        <v/>
      </c>
      <c r="L719" s="240">
        <v>0</v>
      </c>
      <c r="M719" s="183">
        <v>0</v>
      </c>
      <c r="N719" s="232"/>
      <c r="O719" s="232"/>
      <c r="P719" s="232"/>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4" customFormat="1" ht="56.15" customHeight="1">
      <c r="A720" s="140" t="s">
        <v>831</v>
      </c>
      <c r="B720" s="1"/>
      <c r="C720" s="314" t="s">
        <v>832</v>
      </c>
      <c r="D720" s="315"/>
      <c r="E720" s="315"/>
      <c r="F720" s="315"/>
      <c r="G720" s="315"/>
      <c r="H720" s="316"/>
      <c r="I720" s="77" t="s">
        <v>833</v>
      </c>
      <c r="J720" s="241">
        <f>IF(SUM(L720:BS720)=0,IF(COUNTIF(L720:BS720,"未確認")&gt;0,"未確認",IF(COUNTIF(L720:BS720,"~*")&gt;0,"*",SUM(L720:BS720))),SUM(L720:BS720))</f>
        <v>0</v>
      </c>
      <c r="K720" s="242" t="str">
        <f>IF(OR(COUNTIF(L720:BS720,"未確認")&gt;0,COUNTIF(L720:BS720,"*")&gt;0),"※","")</f>
        <v/>
      </c>
      <c r="L720" s="240">
        <v>0</v>
      </c>
      <c r="M720" s="183">
        <v>0</v>
      </c>
      <c r="N720" s="232"/>
      <c r="O720" s="232"/>
      <c r="P720" s="232"/>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4" customFormat="1" ht="70.400000000000006" customHeight="1">
      <c r="A721" s="140" t="s">
        <v>834</v>
      </c>
      <c r="B721" s="1"/>
      <c r="C721" s="301" t="s">
        <v>835</v>
      </c>
      <c r="D721" s="302"/>
      <c r="E721" s="302"/>
      <c r="F721" s="302"/>
      <c r="G721" s="302"/>
      <c r="H721" s="303"/>
      <c r="I721" s="77" t="s">
        <v>836</v>
      </c>
      <c r="J721" s="241">
        <f>IF(SUM(L721:BS721)=0,IF(COUNTIF(L721:BS721,"未確認")&gt;0,"未確認",IF(COUNTIF(L721:BS721,"~*")&gt;0,"*",SUM(L721:BS721))),SUM(L721:BS721))</f>
        <v>0</v>
      </c>
      <c r="K721" s="242" t="str">
        <f>IF(OR(COUNTIF(L721:BS721,"未確認")&gt;0,COUNTIF(L721:BS721,"*")&gt;0),"※","")</f>
        <v/>
      </c>
      <c r="L721" s="240">
        <v>0</v>
      </c>
      <c r="M721" s="183">
        <v>0</v>
      </c>
      <c r="N721" s="232"/>
      <c r="O721" s="232"/>
      <c r="P721" s="232"/>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4" customFormat="1" ht="70.400000000000006" customHeight="1">
      <c r="A722" s="140" t="s">
        <v>837</v>
      </c>
      <c r="B722" s="1"/>
      <c r="C722" s="314" t="s">
        <v>838</v>
      </c>
      <c r="D722" s="315"/>
      <c r="E722" s="315"/>
      <c r="F722" s="315"/>
      <c r="G722" s="315"/>
      <c r="H722" s="316"/>
      <c r="I722" s="77" t="s">
        <v>839</v>
      </c>
      <c r="J722" s="241">
        <f>IF(SUM(L722:BS722)=0,IF(COUNTIF(L722:BS722,"未確認")&gt;0,"未確認",IF(COUNTIF(L722:BS722,"~*")&gt;0,"*",SUM(L722:BS722))),SUM(L722:BS722))</f>
        <v>0</v>
      </c>
      <c r="K722" s="242" t="str">
        <f>IF(OR(COUNTIF(L722:BS722,"未確認")&gt;0,COUNTIF(L722:BS722,"*")&gt;0),"※","")</f>
        <v/>
      </c>
      <c r="L722" s="240">
        <v>0</v>
      </c>
      <c r="M722" s="183">
        <v>0</v>
      </c>
      <c r="N722" s="232"/>
      <c r="O722" s="232"/>
      <c r="P722" s="232"/>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2" customFormat="1">
      <c r="B723" s="12"/>
      <c r="C723" s="12"/>
      <c r="D723" s="12"/>
      <c r="E723" s="12"/>
      <c r="F723" s="12"/>
      <c r="G723" s="12"/>
      <c r="H723" s="8"/>
      <c r="I723" s="8"/>
      <c r="J723" s="59"/>
      <c r="K723" s="60"/>
      <c r="L723" s="60"/>
      <c r="M723" s="60"/>
      <c r="N723" s="223"/>
      <c r="BU723" s="135"/>
    </row>
    <row r="724" spans="1:73" s="132" customFormat="1">
      <c r="B724" s="56"/>
      <c r="C724" s="25"/>
      <c r="D724" s="25"/>
      <c r="E724" s="25"/>
      <c r="F724" s="25"/>
      <c r="G724" s="25"/>
      <c r="H724" s="26"/>
      <c r="I724" s="26"/>
      <c r="J724" s="59"/>
      <c r="K724" s="60"/>
      <c r="L724" s="60"/>
      <c r="M724" s="60"/>
      <c r="N724" s="223"/>
      <c r="BU724" s="135"/>
    </row>
    <row r="725" spans="1:73" s="132" customFormat="1">
      <c r="B725" s="56"/>
      <c r="C725" s="25"/>
      <c r="D725" s="25"/>
      <c r="E725" s="25"/>
      <c r="F725" s="25"/>
      <c r="G725" s="25"/>
      <c r="H725" s="26"/>
      <c r="I725" s="26"/>
      <c r="J725" s="59"/>
      <c r="K725" s="60"/>
      <c r="L725" s="60"/>
      <c r="M725" s="60"/>
      <c r="N725" s="223"/>
      <c r="BU725" s="135"/>
    </row>
    <row r="726" spans="1:73" s="224" customFormat="1">
      <c r="A726" s="132"/>
      <c r="B726" s="75"/>
      <c r="C726" s="2"/>
      <c r="D726" s="2"/>
      <c r="E726" s="2"/>
      <c r="F726" s="2"/>
      <c r="G726" s="2"/>
      <c r="H726" s="3"/>
      <c r="I726" s="3"/>
      <c r="J726" s="6"/>
      <c r="K726" s="5"/>
      <c r="L726" s="5"/>
      <c r="M726" s="5"/>
      <c r="N726" s="223"/>
      <c r="BU726" s="287"/>
    </row>
    <row r="727" spans="1:73" s="224" customFormat="1">
      <c r="A727" s="132"/>
      <c r="B727" s="12" t="s">
        <v>840</v>
      </c>
      <c r="C727" s="2"/>
      <c r="D727" s="2"/>
      <c r="E727" s="2"/>
      <c r="F727" s="2"/>
      <c r="G727" s="2"/>
      <c r="H727" s="3"/>
      <c r="I727" s="3"/>
      <c r="J727" s="6"/>
      <c r="K727" s="5"/>
      <c r="L727" s="5"/>
      <c r="M727" s="5"/>
      <c r="N727" s="223"/>
      <c r="BU727" s="287"/>
    </row>
    <row r="728" spans="1:73">
      <c r="B728" s="12"/>
      <c r="C728" s="12"/>
      <c r="D728" s="12"/>
      <c r="E728" s="12"/>
      <c r="F728" s="12"/>
      <c r="G728" s="12"/>
      <c r="H728" s="8"/>
      <c r="I728" s="8"/>
      <c r="L728" s="51"/>
      <c r="M728" s="51"/>
      <c r="N728" s="223"/>
      <c r="O728" s="209"/>
      <c r="P728" s="209"/>
      <c r="Q728" s="209"/>
      <c r="R728" s="209"/>
      <c r="S728" s="209"/>
    </row>
    <row r="729" spans="1:73" ht="51" customHeight="1">
      <c r="B729" s="12"/>
      <c r="J729" s="52" t="s">
        <v>76</v>
      </c>
      <c r="K729" s="106"/>
      <c r="L729" s="236" t="str">
        <f>IF(ISBLANK(L$388),"",L$388)</f>
        <v>一般病棟</v>
      </c>
      <c r="M729" s="262" t="str">
        <f>IF(ISBLANK(M$388),"",M$388)</f>
        <v>療養病棟</v>
      </c>
      <c r="N729" s="261" t="str">
        <f t="shared" ref="N729:AM729" si="146">IF(ISBLANK(N$388),"",N$388)</f>
        <v/>
      </c>
      <c r="O729" s="261" t="str">
        <f t="shared" si="146"/>
        <v/>
      </c>
      <c r="P729" s="261" t="str">
        <f t="shared" si="146"/>
        <v/>
      </c>
      <c r="Q729" s="261" t="str">
        <f t="shared" si="146"/>
        <v/>
      </c>
      <c r="R729" s="261" t="str">
        <f t="shared" si="146"/>
        <v/>
      </c>
      <c r="S729" s="261" t="str">
        <f t="shared" si="146"/>
        <v/>
      </c>
      <c r="T729" s="261" t="str">
        <f t="shared" si="146"/>
        <v/>
      </c>
      <c r="U729" s="261" t="str">
        <f t="shared" si="146"/>
        <v/>
      </c>
      <c r="V729" s="261" t="str">
        <f t="shared" si="146"/>
        <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ref="AN729:BS729" si="147">IF(ISBLANK(AN$388),"",AN$388)</f>
        <v/>
      </c>
      <c r="AO729" s="261" t="str">
        <f t="shared" si="147"/>
        <v/>
      </c>
      <c r="AP729" s="261" t="str">
        <f t="shared" si="147"/>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row>
    <row r="730" spans="1:73" ht="20.25" customHeight="1">
      <c r="C730" s="25"/>
      <c r="I730" s="46" t="s">
        <v>77</v>
      </c>
      <c r="J730" s="47"/>
      <c r="K730" s="54"/>
      <c r="L730" s="271" t="str">
        <f>IF(ISBLANK(L$389),"",L$389)</f>
        <v>-</v>
      </c>
      <c r="M730" s="262" t="str">
        <f>IF(ISBLANK(M$389),"",M$389)</f>
        <v>-</v>
      </c>
      <c r="N730" s="271" t="str">
        <f t="shared" ref="N730:AM730" si="148">IF(ISBLANK(N$389),"",N$389)</f>
        <v/>
      </c>
      <c r="O730" s="271" t="str">
        <f t="shared" si="148"/>
        <v/>
      </c>
      <c r="P730" s="271" t="str">
        <f t="shared" si="148"/>
        <v/>
      </c>
      <c r="Q730" s="271" t="str">
        <f t="shared" si="148"/>
        <v/>
      </c>
      <c r="R730" s="271" t="str">
        <f t="shared" si="148"/>
        <v/>
      </c>
      <c r="S730" s="271" t="str">
        <f t="shared" si="148"/>
        <v/>
      </c>
      <c r="T730" s="271" t="str">
        <f t="shared" si="148"/>
        <v/>
      </c>
      <c r="U730" s="271" t="str">
        <f t="shared" si="148"/>
        <v/>
      </c>
      <c r="V730" s="271" t="str">
        <f t="shared" si="148"/>
        <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ref="AN730:BS730" si="149">IF(ISBLANK(AN$389),"",AN$389)</f>
        <v/>
      </c>
      <c r="AO730" s="271" t="str">
        <f t="shared" si="149"/>
        <v/>
      </c>
      <c r="AP730" s="271" t="str">
        <f t="shared" si="149"/>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row>
    <row r="731" spans="1:73" s="224" customFormat="1" ht="56.15" customHeight="1">
      <c r="A731" s="140" t="s">
        <v>841</v>
      </c>
      <c r="B731" s="75"/>
      <c r="C731" s="314" t="s">
        <v>842</v>
      </c>
      <c r="D731" s="315"/>
      <c r="E731" s="315"/>
      <c r="F731" s="315"/>
      <c r="G731" s="315"/>
      <c r="H731" s="316"/>
      <c r="I731" s="77" t="s">
        <v>843</v>
      </c>
      <c r="J731" s="241">
        <f>IF(SUM(L731:BS731)=0,IF(COUNTIF(L731:BS731,"未確認")&gt;0,"未確認",IF(COUNTIF(L731:BS731,"~*")&gt;0,"*",SUM(L731:BS731))),SUM(L731:BS731))</f>
        <v>0</v>
      </c>
      <c r="K731" s="242" t="str">
        <f>IF(OR(COUNTIF(L731:BS731,"未確認")&gt;0,COUNTIF(L731:BS731,"*")&gt;0),"※","")</f>
        <v/>
      </c>
      <c r="L731" s="240">
        <v>0</v>
      </c>
      <c r="M731" s="183">
        <v>0</v>
      </c>
      <c r="N731" s="232"/>
      <c r="O731" s="232"/>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4" customFormat="1" ht="70.400000000000006" customHeight="1">
      <c r="A732" s="140" t="s">
        <v>844</v>
      </c>
      <c r="B732" s="1"/>
      <c r="C732" s="314" t="s">
        <v>845</v>
      </c>
      <c r="D732" s="315"/>
      <c r="E732" s="315"/>
      <c r="F732" s="315"/>
      <c r="G732" s="315"/>
      <c r="H732" s="316"/>
      <c r="I732" s="77" t="s">
        <v>846</v>
      </c>
      <c r="J732" s="241">
        <f>IF(SUM(L732:BS732)=0,IF(COUNTIF(L732:BS732,"未確認")&gt;0,"未確認",IF(COUNTIF(L732:BS732,"~*")&gt;0,"*",SUM(L732:BS732))),SUM(L732:BS732))</f>
        <v>0</v>
      </c>
      <c r="K732" s="242" t="str">
        <f>IF(OR(COUNTIF(L732:BS732,"未確認")&gt;0,COUNTIF(L732:BS732,"*")&gt;0),"※","")</f>
        <v/>
      </c>
      <c r="L732" s="240">
        <v>0</v>
      </c>
      <c r="M732" s="183">
        <v>0</v>
      </c>
      <c r="N732" s="232"/>
      <c r="O732" s="232"/>
      <c r="P732" s="232"/>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4" customFormat="1" ht="70.400000000000006" customHeight="1">
      <c r="A733" s="140" t="s">
        <v>847</v>
      </c>
      <c r="B733" s="1"/>
      <c r="C733" s="301" t="s">
        <v>848</v>
      </c>
      <c r="D733" s="302"/>
      <c r="E733" s="302"/>
      <c r="F733" s="302"/>
      <c r="G733" s="302"/>
      <c r="H733" s="303"/>
      <c r="I733" s="77" t="s">
        <v>849</v>
      </c>
      <c r="J733" s="241">
        <f>IF(SUM(L733:BS733)=0,IF(COUNTIF(L733:BS733,"未確認")&gt;0,"未確認",IF(COUNTIF(L733:BS733,"~*")&gt;0,"*",SUM(L733:BS733))),SUM(L733:BS733))</f>
        <v>0</v>
      </c>
      <c r="K733" s="242" t="str">
        <f>IF(OR(COUNTIF(L733:BS733,"未確認")&gt;0,COUNTIF(L733:BS733,"*")&gt;0),"※","")</f>
        <v/>
      </c>
      <c r="L733" s="240">
        <v>0</v>
      </c>
      <c r="M733" s="183">
        <v>0</v>
      </c>
      <c r="N733" s="232"/>
      <c r="O733" s="232"/>
      <c r="P733" s="232"/>
      <c r="Q733" s="232"/>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4" customFormat="1" ht="70.400000000000006" customHeight="1">
      <c r="A734" s="140" t="s">
        <v>850</v>
      </c>
      <c r="B734" s="1"/>
      <c r="C734" s="301" t="s">
        <v>851</v>
      </c>
      <c r="D734" s="302"/>
      <c r="E734" s="302"/>
      <c r="F734" s="302"/>
      <c r="G734" s="302"/>
      <c r="H734" s="303"/>
      <c r="I734" s="77" t="s">
        <v>852</v>
      </c>
      <c r="J734" s="241">
        <f>IF(SUM(L734:BS734)=0,IF(COUNTIF(L734:BS734,"未確認")&gt;0,"未確認",IF(COUNTIF(L734:BS734,"~*")&gt;0,"*",SUM(L734:BS734))),SUM(L734:BS734))</f>
        <v>0</v>
      </c>
      <c r="K734" s="242" t="str">
        <f>IF(OR(COUNTIF(L734:BS734,"未確認")&gt;0,COUNTIF(L734:BS734,"*")&gt;0),"※","")</f>
        <v/>
      </c>
      <c r="L734" s="240">
        <v>0</v>
      </c>
      <c r="M734" s="183">
        <v>0</v>
      </c>
      <c r="N734" s="232"/>
      <c r="O734" s="232"/>
      <c r="P734" s="232"/>
      <c r="Q734" s="232"/>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2" customFormat="1">
      <c r="B735" s="12"/>
      <c r="C735" s="12"/>
      <c r="D735" s="12"/>
      <c r="E735" s="12"/>
      <c r="F735" s="12"/>
      <c r="G735" s="12"/>
      <c r="H735" s="8"/>
      <c r="I735" s="8"/>
      <c r="J735" s="59"/>
      <c r="K735" s="60"/>
      <c r="L735" s="60"/>
      <c r="M735" s="60"/>
      <c r="N735" s="223"/>
      <c r="O735" s="221"/>
      <c r="P735" s="221"/>
      <c r="Q735" s="221"/>
      <c r="R735" s="221"/>
      <c r="S735" s="221"/>
      <c r="BU735" s="135"/>
    </row>
    <row r="736" spans="1:73" s="132" customFormat="1">
      <c r="B736" s="56"/>
      <c r="C736" s="25"/>
      <c r="D736" s="25"/>
      <c r="E736" s="25"/>
      <c r="F736" s="25"/>
      <c r="G736" s="25"/>
      <c r="H736" s="26"/>
      <c r="I736" s="26"/>
      <c r="J736" s="59"/>
      <c r="K736" s="60"/>
      <c r="L736" s="60"/>
      <c r="M736" s="60"/>
      <c r="N736" s="221"/>
      <c r="O736" s="221"/>
      <c r="P736" s="221"/>
      <c r="Q736" s="221"/>
      <c r="R736" s="221"/>
      <c r="S736" s="221"/>
      <c r="BU736" s="135"/>
    </row>
    <row r="737" spans="1:73" s="132" customFormat="1">
      <c r="B737" s="1"/>
      <c r="C737" s="1"/>
      <c r="D737" s="25"/>
      <c r="E737" s="25"/>
      <c r="F737" s="25"/>
      <c r="G737" s="25"/>
      <c r="H737" s="26"/>
      <c r="I737" s="93" t="s">
        <v>273</v>
      </c>
      <c r="J737" s="59"/>
      <c r="K737" s="60"/>
      <c r="L737" s="60"/>
      <c r="M737" s="60"/>
      <c r="N737" s="221"/>
      <c r="O737" s="221"/>
      <c r="P737" s="221"/>
      <c r="Q737" s="221"/>
      <c r="R737" s="221"/>
      <c r="S737" s="221"/>
      <c r="BU737" s="135"/>
    </row>
    <row r="738" spans="1:73" s="132" customFormat="1">
      <c r="B738" s="12"/>
      <c r="C738" s="12"/>
      <c r="D738" s="12"/>
      <c r="E738" s="12"/>
      <c r="F738" s="12"/>
      <c r="G738" s="12"/>
      <c r="H738" s="8"/>
      <c r="I738" s="8"/>
      <c r="J738" s="59"/>
      <c r="K738" s="60"/>
      <c r="L738" s="60"/>
      <c r="M738" s="60"/>
      <c r="N738" s="221"/>
      <c r="O738" s="221"/>
      <c r="P738" s="221"/>
      <c r="Q738" s="221"/>
      <c r="R738" s="221"/>
      <c r="S738" s="221"/>
      <c r="BU738" s="135"/>
    </row>
    <row r="739" spans="1:73" s="132" customFormat="1">
      <c r="B739" s="1"/>
      <c r="C739" s="1"/>
      <c r="D739" s="25"/>
      <c r="E739" s="25"/>
      <c r="F739" s="25"/>
      <c r="G739" s="25"/>
      <c r="H739" s="26"/>
      <c r="I739" s="26"/>
      <c r="J739" s="59"/>
      <c r="K739" s="60"/>
      <c r="L739" s="60"/>
      <c r="M739" s="60"/>
      <c r="N739" s="221"/>
      <c r="O739" s="221"/>
      <c r="P739" s="221"/>
      <c r="Q739" s="221"/>
      <c r="R739" s="221"/>
      <c r="S739" s="221"/>
      <c r="BU739" s="135"/>
    </row>
    <row r="740" spans="1:73" s="224" customFormat="1">
      <c r="A740" s="141"/>
      <c r="B740" s="92"/>
      <c r="C740" s="2"/>
      <c r="D740" s="2"/>
      <c r="E740" s="2"/>
      <c r="F740" s="2"/>
      <c r="G740" s="2"/>
      <c r="H740" s="3"/>
      <c r="I740" s="3"/>
      <c r="J740" s="4"/>
      <c r="K740" s="5"/>
      <c r="L740" s="4"/>
      <c r="M740" s="4"/>
      <c r="N740" s="208"/>
      <c r="O740" s="208"/>
      <c r="P740" s="208"/>
      <c r="Q740" s="208"/>
      <c r="R740" s="208"/>
      <c r="S740" s="208"/>
      <c r="T740" s="209"/>
      <c r="BU740" s="287"/>
    </row>
    <row r="741" spans="1:73" s="224" customFormat="1">
      <c r="A741" s="141"/>
      <c r="B741" s="92"/>
      <c r="C741" s="2"/>
      <c r="D741" s="2"/>
      <c r="E741" s="2"/>
      <c r="F741" s="2"/>
      <c r="G741" s="2"/>
      <c r="H741" s="3"/>
      <c r="I741" s="3"/>
      <c r="J741" s="4"/>
      <c r="K741" s="5"/>
      <c r="L741" s="4"/>
      <c r="M741" s="4"/>
      <c r="N741" s="208"/>
      <c r="O741" s="208"/>
      <c r="P741" s="208"/>
      <c r="Q741" s="208"/>
      <c r="R741" s="208"/>
      <c r="S741" s="208"/>
      <c r="T741" s="209"/>
      <c r="BU741" s="287"/>
    </row>
    <row r="742" spans="1:73" s="224" customFormat="1">
      <c r="A742" s="141"/>
      <c r="B742" s="92"/>
      <c r="C742" s="2"/>
      <c r="D742" s="2"/>
      <c r="E742" s="2"/>
      <c r="F742" s="2"/>
      <c r="G742" s="2"/>
      <c r="H742" s="3"/>
      <c r="I742" s="3"/>
      <c r="J742" s="4"/>
      <c r="K742" s="5"/>
      <c r="L742" s="4"/>
      <c r="M742" s="4"/>
      <c r="N742" s="208"/>
      <c r="O742" s="208"/>
      <c r="P742" s="208"/>
      <c r="Q742" s="208"/>
      <c r="R742" s="208"/>
      <c r="S742" s="208"/>
      <c r="T742" s="209"/>
      <c r="BU742" s="287"/>
    </row>
    <row r="743" spans="1:73" s="224" customFormat="1">
      <c r="A743" s="141"/>
      <c r="B743" s="92"/>
      <c r="C743" s="2"/>
      <c r="D743" s="2"/>
      <c r="E743" s="2"/>
      <c r="F743" s="2"/>
      <c r="G743" s="2"/>
      <c r="H743" s="3"/>
      <c r="I743" s="3"/>
      <c r="J743" s="4"/>
      <c r="K743" s="5"/>
      <c r="L743" s="4"/>
      <c r="M743" s="4"/>
      <c r="N743" s="208"/>
      <c r="O743" s="208"/>
      <c r="P743" s="208"/>
      <c r="Q743" s="208"/>
      <c r="R743" s="208"/>
      <c r="S743" s="208"/>
      <c r="T743" s="209"/>
      <c r="BU743" s="287"/>
    </row>
    <row r="744" spans="1:73" s="224" customFormat="1">
      <c r="A744" s="141"/>
      <c r="B744" s="92"/>
      <c r="C744" s="2"/>
      <c r="D744" s="2"/>
      <c r="E744" s="2"/>
      <c r="F744" s="2"/>
      <c r="G744" s="2"/>
      <c r="H744" s="3"/>
      <c r="I744" s="3"/>
      <c r="J744" s="4"/>
      <c r="K744" s="5"/>
      <c r="L744" s="4"/>
      <c r="M744" s="4"/>
      <c r="N744" s="208"/>
      <c r="O744" s="208"/>
      <c r="P744" s="208"/>
      <c r="Q744" s="208"/>
      <c r="R744" s="208"/>
      <c r="S744" s="208"/>
      <c r="T744" s="209"/>
      <c r="BU744" s="287"/>
    </row>
    <row r="745" spans="1:73" s="224" customFormat="1">
      <c r="A745" s="141"/>
      <c r="B745" s="1"/>
      <c r="C745" s="2"/>
      <c r="D745" s="2"/>
      <c r="E745" s="2"/>
      <c r="F745" s="2"/>
      <c r="G745" s="2"/>
      <c r="H745" s="3"/>
      <c r="I745" s="3"/>
      <c r="J745" s="4"/>
      <c r="K745" s="5"/>
      <c r="L745" s="4"/>
      <c r="M745" s="4"/>
      <c r="N745" s="208"/>
      <c r="O745" s="208"/>
      <c r="P745" s="208"/>
      <c r="Q745" s="208"/>
      <c r="R745" s="208"/>
      <c r="S745" s="208"/>
      <c r="T745" s="209"/>
      <c r="BU745" s="287"/>
    </row>
    <row r="746" spans="1:73" s="224" customFormat="1">
      <c r="A746" s="141"/>
      <c r="B746" s="1"/>
      <c r="C746" s="2"/>
      <c r="D746" s="2"/>
      <c r="E746" s="2"/>
      <c r="F746" s="2"/>
      <c r="G746" s="2"/>
      <c r="H746" s="3"/>
      <c r="I746" s="3"/>
      <c r="J746" s="4"/>
      <c r="K746" s="5"/>
      <c r="L746" s="4"/>
      <c r="M746" s="4"/>
      <c r="N746" s="208"/>
      <c r="O746" s="208"/>
      <c r="P746" s="208"/>
      <c r="Q746" s="208"/>
      <c r="R746" s="208"/>
      <c r="S746" s="208"/>
      <c r="T746" s="209"/>
      <c r="BU746" s="287"/>
    </row>
    <row r="747" spans="1:73" s="224" customFormat="1">
      <c r="A747" s="141"/>
      <c r="B747" s="1"/>
      <c r="C747" s="2"/>
      <c r="D747" s="2"/>
      <c r="E747" s="2"/>
      <c r="F747" s="2"/>
      <c r="G747" s="2"/>
      <c r="H747" s="3"/>
      <c r="I747" s="3"/>
      <c r="J747" s="4"/>
      <c r="K747" s="5"/>
      <c r="L747" s="4"/>
      <c r="M747" s="4"/>
      <c r="N747" s="208"/>
      <c r="O747" s="208"/>
      <c r="P747" s="208"/>
      <c r="Q747" s="208"/>
      <c r="R747" s="208"/>
      <c r="S747" s="208"/>
      <c r="T747" s="209"/>
      <c r="BU747" s="287"/>
    </row>
  </sheetData>
  <mergeCells count="552">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D65:L65"/>
    <mergeCell ref="D66:L66"/>
    <mergeCell ref="C81:G81"/>
    <mergeCell ref="H78:I78"/>
    <mergeCell ref="H79:I79"/>
    <mergeCell ref="H76:I76"/>
    <mergeCell ref="C77:G77"/>
    <mergeCell ref="D67:L67"/>
    <mergeCell ref="D68:L68"/>
    <mergeCell ref="D69:L69"/>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C403:H403"/>
    <mergeCell ref="C405:H405"/>
    <mergeCell ref="C406:H406"/>
    <mergeCell ref="C407:H407"/>
    <mergeCell ref="C408:H408"/>
    <mergeCell ref="C404:H404"/>
    <mergeCell ref="C414:H414"/>
    <mergeCell ref="C412:H412"/>
    <mergeCell ref="C413:H413"/>
    <mergeCell ref="C416:H41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28:H62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597:H597"/>
    <mergeCell ref="D580:H580"/>
    <mergeCell ref="D581:H581"/>
    <mergeCell ref="C598:H598"/>
    <mergeCell ref="C599:H599"/>
    <mergeCell ref="C606:H606"/>
    <mergeCell ref="C607:H607"/>
    <mergeCell ref="C562:H562"/>
    <mergeCell ref="C563:H563"/>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s>
  <phoneticPr fontId="3"/>
  <conditionalFormatting sqref="L20">
    <cfRule type="expression" dxfId="352" priority="1">
      <formula>$M$16&lt;&gt;""</formula>
    </cfRule>
    <cfRule type="expression" dxfId="351" priority="2">
      <formula>$M$16=""</formula>
    </cfRule>
  </conditionalFormatting>
  <conditionalFormatting sqref="M9">
    <cfRule type="cellIs" dxfId="350" priority="1788" operator="equal">
      <formula>""</formula>
    </cfRule>
  </conditionalFormatting>
  <conditionalFormatting sqref="M10:M11">
    <cfRule type="expression" dxfId="349" priority="19069">
      <formula>M$9=""</formula>
    </cfRule>
  </conditionalFormatting>
  <conditionalFormatting sqref="M16">
    <cfRule type="cellIs" dxfId="348" priority="1790" operator="equal">
      <formula>""</formula>
    </cfRule>
  </conditionalFormatting>
  <conditionalFormatting sqref="M16:M22">
    <cfRule type="expression" dxfId="347" priority="1789">
      <formula>$M$16&lt;&gt;""</formula>
    </cfRule>
  </conditionalFormatting>
  <conditionalFormatting sqref="M17:M22">
    <cfRule type="expression" dxfId="346" priority="19060">
      <formula>$M$16=""</formula>
    </cfRule>
  </conditionalFormatting>
  <conditionalFormatting sqref="M27">
    <cfRule type="cellIs" dxfId="345" priority="1551" operator="equal">
      <formula>""</formula>
    </cfRule>
  </conditionalFormatting>
  <conditionalFormatting sqref="M27:M35">
    <cfRule type="expression" dxfId="344" priority="18939">
      <formula>$M$27=""</formula>
    </cfRule>
    <cfRule type="expression" dxfId="343" priority="1550">
      <formula>$M$27&lt;&gt;""</formula>
    </cfRule>
  </conditionalFormatting>
  <conditionalFormatting sqref="M40">
    <cfRule type="cellIs" dxfId="342" priority="17086" operator="equal">
      <formula>""</formula>
    </cfRule>
  </conditionalFormatting>
  <conditionalFormatting sqref="M40:M44">
    <cfRule type="expression" dxfId="341" priority="18878">
      <formula>$M$40=""</formula>
    </cfRule>
    <cfRule type="expression" dxfId="340" priority="16904">
      <formula>$M$40&lt;&gt;""</formula>
    </cfRule>
  </conditionalFormatting>
  <conditionalFormatting sqref="M49">
    <cfRule type="cellIs" dxfId="339" priority="16788" operator="equal">
      <formula>""</formula>
    </cfRule>
  </conditionalFormatting>
  <conditionalFormatting sqref="M49:M58">
    <cfRule type="expression" dxfId="338" priority="16606">
      <formula>$M$49&lt;&gt;""</formula>
    </cfRule>
    <cfRule type="expression" dxfId="337" priority="18817">
      <formula>$M$49=""</formula>
    </cfRule>
  </conditionalFormatting>
  <conditionalFormatting sqref="M94:M95">
    <cfRule type="expression" dxfId="336" priority="7997">
      <formula>AND(M$94="",M$95="")</formula>
    </cfRule>
  </conditionalFormatting>
  <conditionalFormatting sqref="M96">
    <cfRule type="expression" dxfId="335" priority="8001">
      <formula>AND($M$94="",$M$95="")</formula>
    </cfRule>
    <cfRule type="expression" dxfId="334" priority="8000">
      <formula>OR($M$94&lt;&gt;"",$M$95&lt;&gt;"")</formula>
    </cfRule>
  </conditionalFormatting>
  <conditionalFormatting sqref="M102:M103">
    <cfRule type="expression" dxfId="333" priority="15750">
      <formula>OR(M$102&lt;&gt;"",M$103&lt;&gt;"")</formula>
    </cfRule>
    <cfRule type="expression" dxfId="332" priority="15751">
      <formula>AND(M$102="",M$103="")</formula>
    </cfRule>
  </conditionalFormatting>
  <conditionalFormatting sqref="M104:M111">
    <cfRule type="expression" dxfId="331" priority="15764">
      <formula>OR($M$102&lt;&gt;"",$M$103&lt;&gt;"")</formula>
    </cfRule>
    <cfRule type="expression" dxfId="330" priority="15766">
      <formula>AND($M$102="",$M$103="")</formula>
    </cfRule>
  </conditionalFormatting>
  <conditionalFormatting sqref="M117:M118">
    <cfRule type="expression" dxfId="329" priority="15748">
      <formula>AND(M$117="",M$118="")</formula>
    </cfRule>
    <cfRule type="expression" dxfId="328" priority="15747">
      <formula>OR(M$117&lt;&gt;"",M$118&lt;&gt;"")</formula>
    </cfRule>
  </conditionalFormatting>
  <conditionalFormatting sqref="M119:M122">
    <cfRule type="expression" dxfId="327" priority="15746">
      <formula>AND($M$117="",$M$118="")</formula>
    </cfRule>
    <cfRule type="expression" dxfId="326" priority="15745">
      <formula>OR($M$117&lt;&gt;"",$M$118&lt;&gt;"")</formula>
    </cfRule>
  </conditionalFormatting>
  <conditionalFormatting sqref="M128:M129">
    <cfRule type="expression" dxfId="325" priority="15744">
      <formula>AND(M$128="",M$129="")</formula>
    </cfRule>
  </conditionalFormatting>
  <conditionalFormatting sqref="M130:M135">
    <cfRule type="expression" dxfId="324" priority="15739">
      <formula>OR($M$128&lt;&gt;"",$M$129&lt;&gt;"")</formula>
    </cfRule>
    <cfRule type="expression" dxfId="323" priority="15740">
      <formula>AND($M$128="",$M$129="")</formula>
    </cfRule>
  </conditionalFormatting>
  <conditionalFormatting sqref="M141:M142">
    <cfRule type="expression" dxfId="322" priority="7601">
      <formula>AND(M$141="",M$142="")</formula>
    </cfRule>
  </conditionalFormatting>
  <conditionalFormatting sqref="M143">
    <cfRule type="expression" dxfId="321" priority="7602">
      <formula>OR($M$141&lt;&gt;"",$M$142&lt;&gt;"")</formula>
    </cfRule>
    <cfRule type="expression" dxfId="320" priority="7603">
      <formula>AND($M$141="",$M$142="")</formula>
    </cfRule>
  </conditionalFormatting>
  <conditionalFormatting sqref="M149:M150">
    <cfRule type="expression" dxfId="319" priority="5966">
      <formula>AND(M$149="",M$150="")</formula>
    </cfRule>
  </conditionalFormatting>
  <conditionalFormatting sqref="M151">
    <cfRule type="expression" dxfId="318" priority="5942">
      <formula>AND($M$149="",$M$150="")</formula>
    </cfRule>
    <cfRule type="expression" dxfId="317" priority="5941">
      <formula>OR($M$149&lt;&gt;"",$M$150&lt;&gt;"")</formula>
    </cfRule>
  </conditionalFormatting>
  <conditionalFormatting sqref="M152">
    <cfRule type="expression" dxfId="316" priority="5943">
      <formula>OR($M$149&lt;&gt;"",$M$150&lt;&gt;"")</formula>
    </cfRule>
    <cfRule type="expression" dxfId="315" priority="5944">
      <formula>AND($M$149="",$M$150="")</formula>
    </cfRule>
  </conditionalFormatting>
  <conditionalFormatting sqref="M153">
    <cfRule type="expression" dxfId="314" priority="5951">
      <formula>OR($M$149&lt;&gt;"",$M$150&lt;&gt;"")</formula>
    </cfRule>
    <cfRule type="expression" dxfId="313" priority="5952">
      <formula>AND($M$149="",$M$150="")</formula>
    </cfRule>
  </conditionalFormatting>
  <conditionalFormatting sqref="M159:M160">
    <cfRule type="expression" dxfId="312" priority="5370">
      <formula>AND(M$159="",M$160="")</formula>
    </cfRule>
  </conditionalFormatting>
  <conditionalFormatting sqref="M161">
    <cfRule type="expression" dxfId="311" priority="5360">
      <formula>AND($M$159="",$M$160="")</formula>
    </cfRule>
    <cfRule type="expression" dxfId="310" priority="5359">
      <formula>OR($M$159&lt;&gt;"",$M$160&lt;&gt;"")</formula>
    </cfRule>
  </conditionalFormatting>
  <conditionalFormatting sqref="M162">
    <cfRule type="expression" dxfId="309" priority="5356">
      <formula>AND($M$159="",$M$160="")</formula>
    </cfRule>
    <cfRule type="expression" dxfId="308" priority="5355">
      <formula>OR($M$159&lt;&gt;"",$M$160&lt;&gt;"")</formula>
    </cfRule>
  </conditionalFormatting>
  <conditionalFormatting sqref="M168:M169">
    <cfRule type="expression" dxfId="307" priority="622">
      <formula>AND(M$168="",M$169="")</formula>
    </cfRule>
  </conditionalFormatting>
  <conditionalFormatting sqref="M170:M173">
    <cfRule type="expression" dxfId="306" priority="615">
      <formula>OR($M$168&lt;&gt;"",$M$169&lt;&gt;"")</formula>
    </cfRule>
    <cfRule type="expression" dxfId="305" priority="616">
      <formula>AND($M$168="",$M$169="")</formula>
    </cfRule>
  </conditionalFormatting>
  <conditionalFormatting sqref="M174">
    <cfRule type="expression" dxfId="304" priority="619">
      <formula>OR($M$168&lt;&gt;"",$M$169&lt;&gt;"")</formula>
    </cfRule>
    <cfRule type="expression" dxfId="303" priority="620">
      <formula>AND($M$168="",$M$169="")</formula>
    </cfRule>
  </conditionalFormatting>
  <conditionalFormatting sqref="M180:M181">
    <cfRule type="expression" dxfId="302" priority="152">
      <formula>OR($M$180&lt;&gt;"",$M$181&lt;&gt;"")</formula>
    </cfRule>
    <cfRule type="expression" dxfId="301" priority="15508">
      <formula>AND(M$180="",M$181="")</formula>
    </cfRule>
  </conditionalFormatting>
  <conditionalFormatting sqref="M182">
    <cfRule type="expression" dxfId="300" priority="8118">
      <formula>OR($M$180&lt;&gt;"",$M$181&lt;&gt;"")</formula>
    </cfRule>
  </conditionalFormatting>
  <conditionalFormatting sqref="M182:M185">
    <cfRule type="expression" dxfId="299" priority="8119">
      <formula>AND($M$180="",$M$181="")</formula>
    </cfRule>
  </conditionalFormatting>
  <conditionalFormatting sqref="M183:M184">
    <cfRule type="expression" dxfId="298" priority="7244">
      <formula>OR($M$180&lt;&gt;"",$M$181&lt;&gt;"")</formula>
    </cfRule>
  </conditionalFormatting>
  <conditionalFormatting sqref="M185">
    <cfRule type="expression" dxfId="297" priority="7243">
      <formula>OR($M$180&lt;&gt;"",$M$181&lt;&gt;"")</formula>
    </cfRule>
  </conditionalFormatting>
  <conditionalFormatting sqref="M186:M201">
    <cfRule type="expression" dxfId="296" priority="15388">
      <formula>AND($M$180="",$M$181="")</formula>
    </cfRule>
    <cfRule type="expression" dxfId="295" priority="15387">
      <formula>OR($M$180&lt;&gt;"",$M$181&lt;&gt;"")</formula>
    </cfRule>
  </conditionalFormatting>
  <conditionalFormatting sqref="M202">
    <cfRule type="expression" dxfId="294" priority="6896">
      <formula>OR($M$180&lt;&gt;"",$M$181&lt;&gt;"")</formula>
    </cfRule>
  </conditionalFormatting>
  <conditionalFormatting sqref="M202:M205">
    <cfRule type="expression" dxfId="293" priority="6897">
      <formula>AND($M$180="",$M$181="")</formula>
    </cfRule>
  </conditionalFormatting>
  <conditionalFormatting sqref="M203:M204">
    <cfRule type="expression" dxfId="292" priority="6894">
      <formula>OR($M$180&lt;&gt;"",$M$181&lt;&gt;"")</formula>
    </cfRule>
  </conditionalFormatting>
  <conditionalFormatting sqref="M205">
    <cfRule type="expression" dxfId="291" priority="6893">
      <formula>OR($M$180&lt;&gt;"",$M$181&lt;&gt;"")</formula>
    </cfRule>
  </conditionalFormatting>
  <conditionalFormatting sqref="M206:M211">
    <cfRule type="expression" dxfId="290" priority="15384">
      <formula>AND($M$180="",$M$181="")</formula>
    </cfRule>
    <cfRule type="expression" dxfId="289" priority="15383">
      <formula>OR($M$180&lt;&gt;"",$M$181&lt;&gt;"")</formula>
    </cfRule>
  </conditionalFormatting>
  <conditionalFormatting sqref="M243:M244">
    <cfRule type="expression" dxfId="288" priority="4308">
      <formula>AND(M$243="",M$244="")</formula>
    </cfRule>
  </conditionalFormatting>
  <conditionalFormatting sqref="M245">
    <cfRule type="expression" dxfId="287" priority="4297">
      <formula>OR($M$243&lt;&gt;"",$M$244&lt;&gt;"")</formula>
    </cfRule>
    <cfRule type="expression" dxfId="286" priority="4298">
      <formula>AND($M$243="",$M$244="")</formula>
    </cfRule>
  </conditionalFormatting>
  <conditionalFormatting sqref="M246:M256">
    <cfRule type="expression" dxfId="285" priority="4296">
      <formula>AND($M$243="",$M$244="")</formula>
    </cfRule>
    <cfRule type="expression" dxfId="284" priority="4295">
      <formula>OR($M$243&lt;&gt;"",$M$244&lt;&gt;"")</formula>
    </cfRule>
  </conditionalFormatting>
  <conditionalFormatting sqref="M257">
    <cfRule type="expression" dxfId="283" priority="4292">
      <formula>AND($M$243="",$M$244="")</formula>
    </cfRule>
    <cfRule type="expression" dxfId="282" priority="4291">
      <formula>OR($M$243&lt;&gt;"",$M$244&lt;&gt;"")</formula>
    </cfRule>
  </conditionalFormatting>
  <conditionalFormatting sqref="M263:M264">
    <cfRule type="expression" dxfId="281" priority="3718">
      <formula>AND(M$263="",M$264="")</formula>
    </cfRule>
    <cfRule type="expression" dxfId="280" priority="3717">
      <formula>OR(M$263&lt;&gt;"",M$264&lt;&gt;"")</formula>
    </cfRule>
    <cfRule type="expression" dxfId="279" priority="3716">
      <formula>AND(M$263="",M$264="")</formula>
    </cfRule>
  </conditionalFormatting>
  <conditionalFormatting sqref="M265">
    <cfRule type="expression" dxfId="278" priority="2909">
      <formula>OR($M$263&lt;&gt;"",$M$264&lt;&gt;"")</formula>
    </cfRule>
  </conditionalFormatting>
  <conditionalFormatting sqref="M265:M282">
    <cfRule type="expression" dxfId="277" priority="2910">
      <formula>AND($M$263="",$M$264="")</formula>
    </cfRule>
  </conditionalFormatting>
  <conditionalFormatting sqref="M266:M281">
    <cfRule type="expression" dxfId="276" priority="2555">
      <formula>OR($M$263&lt;&gt;"",$M$264&lt;&gt;"")</formula>
    </cfRule>
  </conditionalFormatting>
  <conditionalFormatting sqref="M282">
    <cfRule type="expression" dxfId="275" priority="2908">
      <formula>OR($M$263&lt;&gt;"",$M$264&lt;&gt;"")</formula>
    </cfRule>
  </conditionalFormatting>
  <conditionalFormatting sqref="M289:M290">
    <cfRule type="expression" dxfId="274" priority="15026">
      <formula>AND(M$289="",M$290="")</formula>
    </cfRule>
    <cfRule type="expression" dxfId="273" priority="129">
      <formula>OR(M289&lt;&gt;"",M290&lt;&gt;"")</formula>
    </cfRule>
  </conditionalFormatting>
  <conditionalFormatting sqref="M291">
    <cfRule type="expression" dxfId="272" priority="15147">
      <formula>OR($M$289&lt;&gt;"",$M$290&lt;&gt;"")</formula>
    </cfRule>
  </conditionalFormatting>
  <conditionalFormatting sqref="M291:M295">
    <cfRule type="expression" dxfId="271" priority="15148">
      <formula>AND($M$289="",$M$290="")</formula>
    </cfRule>
  </conditionalFormatting>
  <conditionalFormatting sqref="M292:M294">
    <cfRule type="expression" dxfId="270" priority="15028">
      <formula>OR($M$289&lt;&gt;"",$M$290&lt;&gt;"")</formula>
    </cfRule>
  </conditionalFormatting>
  <conditionalFormatting sqref="M295">
    <cfRule type="expression" dxfId="269" priority="15027">
      <formula>OR($M$289&lt;&gt;"",$M$290&lt;&gt;"")</formula>
    </cfRule>
  </conditionalFormatting>
  <conditionalFormatting sqref="M312:M313">
    <cfRule type="expression" dxfId="268" priority="14149">
      <formula>AND(M$312="",M$313="")</formula>
    </cfRule>
  </conditionalFormatting>
  <conditionalFormatting sqref="M312:M319">
    <cfRule type="expression" dxfId="267" priority="128">
      <formula>OR($M$312&lt;&gt;"",$M$313&lt;&gt;"")</formula>
    </cfRule>
  </conditionalFormatting>
  <conditionalFormatting sqref="M314:M319">
    <cfRule type="expression" dxfId="266" priority="14145">
      <formula>AND($M$312="",$M$313="")</formula>
    </cfRule>
  </conditionalFormatting>
  <conditionalFormatting sqref="M325:M326">
    <cfRule type="expression" dxfId="265" priority="13913">
      <formula>AND(M$325="",M$326="")</formula>
    </cfRule>
    <cfRule type="expression" dxfId="264" priority="13680">
      <formula>OR(M$325&lt;&gt;"",M$326&lt;&gt;"")</formula>
    </cfRule>
  </conditionalFormatting>
  <conditionalFormatting sqref="M327:M344">
    <cfRule type="expression" dxfId="263" priority="13908">
      <formula>OR($M$325&lt;&gt;"",$M$326&lt;&gt;"")</formula>
    </cfRule>
    <cfRule type="expression" dxfId="262" priority="13909">
      <formula>AND($M$325="",$M$326="")</formula>
    </cfRule>
  </conditionalFormatting>
  <conditionalFormatting sqref="M350:M351">
    <cfRule type="expression" dxfId="261" priority="13677">
      <formula>AND(M$350="",M$351="")</formula>
    </cfRule>
    <cfRule type="expression" dxfId="260" priority="127">
      <formula>OR(M350&lt;&gt;"",M351&lt;&gt;"")</formula>
    </cfRule>
  </conditionalFormatting>
  <conditionalFormatting sqref="M352:M356">
    <cfRule type="expression" dxfId="259" priority="13673">
      <formula>AND($M$350="",$M$351="")</formula>
    </cfRule>
    <cfRule type="expression" dxfId="258" priority="13672">
      <formula>OR($M$350&lt;&gt;"",$M$351&lt;&gt;"")</formula>
    </cfRule>
  </conditionalFormatting>
  <conditionalFormatting sqref="M363:M364">
    <cfRule type="expression" dxfId="257" priority="2563">
      <formula>AND(M$363="",M$364="")</formula>
    </cfRule>
  </conditionalFormatting>
  <conditionalFormatting sqref="M365">
    <cfRule type="expression" dxfId="256" priority="2558">
      <formula>AND($M$363="",$M$364="")</formula>
    </cfRule>
    <cfRule type="expression" dxfId="255" priority="2557">
      <formula>OR($M$363&lt;&gt;"",$M$364&lt;&gt;"")</formula>
    </cfRule>
  </conditionalFormatting>
  <conditionalFormatting sqref="M366:M369">
    <cfRule type="expression" dxfId="254" priority="87">
      <formula>AND(M$363="",M$364="")</formula>
    </cfRule>
  </conditionalFormatting>
  <conditionalFormatting sqref="M370">
    <cfRule type="expression" dxfId="253" priority="2553">
      <formula>OR($M$363&lt;&gt;"",$M$364&lt;&gt;"")</formula>
    </cfRule>
    <cfRule type="expression" dxfId="252" priority="2554">
      <formula>AND($M$363="",$M$364="")</formula>
    </cfRule>
  </conditionalFormatting>
  <conditionalFormatting sqref="M388:M389">
    <cfRule type="expression" dxfId="251" priority="1173">
      <formula>AND(M$388="",M$389="")</formula>
    </cfRule>
  </conditionalFormatting>
  <conditionalFormatting sqref="M390:M463">
    <cfRule type="expression" dxfId="250" priority="1137">
      <formula>AND($M$388="",$M$389="")</formula>
    </cfRule>
    <cfRule type="expression" dxfId="249" priority="1136">
      <formula>OR($M$388&lt;&gt;"",$M$389&lt;&gt;"")</formula>
    </cfRule>
  </conditionalFormatting>
  <conditionalFormatting sqref="M469:M470">
    <cfRule type="expression" dxfId="248" priority="1096">
      <formula>OR(M$469&lt;&gt;"",M$470&lt;&gt;"")</formula>
    </cfRule>
    <cfRule type="expression" dxfId="247" priority="1097">
      <formula>AND(M$469="",M$470="")</formula>
    </cfRule>
  </conditionalFormatting>
  <conditionalFormatting sqref="M471:M499">
    <cfRule type="expression" dxfId="246" priority="1094">
      <formula>OR($M$469&lt;&gt;"",$M$469&lt;&gt;"")</formula>
    </cfRule>
    <cfRule type="expression" dxfId="245" priority="1095">
      <formula>AND($M$469="",$M$469="")</formula>
    </cfRule>
  </conditionalFormatting>
  <conditionalFormatting sqref="M505:M506">
    <cfRule type="expression" dxfId="244" priority="12969">
      <formula>AND(M$505="",M$506="")</formula>
    </cfRule>
    <cfRule type="expression" dxfId="243" priority="12424">
      <formula>OR(M$505&lt;&gt;"",M$506&lt;&gt;"")</formula>
    </cfRule>
  </conditionalFormatting>
  <conditionalFormatting sqref="M507:M514">
    <cfRule type="expression" dxfId="242" priority="12909">
      <formula>AND($M$505="",$M$506="")</formula>
    </cfRule>
    <cfRule type="expression" dxfId="241" priority="12908">
      <formula>OR($M$505&lt;&gt;"",$M$506&lt;&gt;"")</formula>
    </cfRule>
  </conditionalFormatting>
  <conditionalFormatting sqref="M517:M518">
    <cfRule type="expression" dxfId="240" priority="12961">
      <formula>AND(M$517="",M$518="")</formula>
    </cfRule>
    <cfRule type="expression" dxfId="239" priority="12194">
      <formula>OR(M$517&lt;&gt;"",M$518&lt;&gt;"")</formula>
    </cfRule>
  </conditionalFormatting>
  <conditionalFormatting sqref="M519:M521">
    <cfRule type="expression" dxfId="238" priority="12677">
      <formula>AND($M$517="",$M$518="")</formula>
    </cfRule>
    <cfRule type="expression" dxfId="237" priority="12676">
      <formula>OR($M$517&lt;&gt;"",$M$518&lt;&gt;"")</formula>
    </cfRule>
  </conditionalFormatting>
  <conditionalFormatting sqref="M524:M525">
    <cfRule type="expression" dxfId="236" priority="12187">
      <formula>AND(M$524="",M$525="")</formula>
    </cfRule>
  </conditionalFormatting>
  <conditionalFormatting sqref="M526">
    <cfRule type="expression" dxfId="235" priority="12182">
      <formula>OR($M$524&lt;&gt;"",$M$525&lt;&gt;"")</formula>
    </cfRule>
    <cfRule type="expression" dxfId="234" priority="12183">
      <formula>AND($M$524="",$M$525="")</formula>
    </cfRule>
  </conditionalFormatting>
  <conditionalFormatting sqref="M529:M530">
    <cfRule type="expression" dxfId="233" priority="9">
      <formula>OR(M$529&lt;&gt;"",M$530&lt;&gt;"")</formula>
    </cfRule>
  </conditionalFormatting>
  <conditionalFormatting sqref="M529:M531">
    <cfRule type="expression" dxfId="232" priority="11950">
      <formula>AND(M$529="",M$530="")</formula>
    </cfRule>
  </conditionalFormatting>
  <conditionalFormatting sqref="M531">
    <cfRule type="expression" dxfId="231" priority="8">
      <formula>OR($M$529&lt;&gt;"",$M$530&lt;&gt;"")</formula>
    </cfRule>
  </conditionalFormatting>
  <conditionalFormatting sqref="M534:M535">
    <cfRule type="expression" dxfId="230" priority="11683">
      <formula>AND(M$534="",M$535="")</formula>
    </cfRule>
  </conditionalFormatting>
  <conditionalFormatting sqref="M536:M542">
    <cfRule type="expression" dxfId="229" priority="11678">
      <formula>OR($M$534&lt;&gt;"",$M$535&lt;&gt;"")</formula>
    </cfRule>
    <cfRule type="expression" dxfId="228" priority="11679">
      <formula>AND($M$534="",$M$535="")</formula>
    </cfRule>
  </conditionalFormatting>
  <conditionalFormatting sqref="M548:M549">
    <cfRule type="expression" dxfId="227" priority="11447">
      <formula>AND(M$548="",M$549="")</formula>
    </cfRule>
  </conditionalFormatting>
  <conditionalFormatting sqref="M550:M563">
    <cfRule type="expression" dxfId="226" priority="11443">
      <formula>AND($M$548="",$M$549="")</formula>
    </cfRule>
    <cfRule type="expression" dxfId="225" priority="11442">
      <formula>OR($M$548&lt;&gt;"",$M$549&lt;&gt;"")</formula>
    </cfRule>
  </conditionalFormatting>
  <conditionalFormatting sqref="M565:M566">
    <cfRule type="expression" dxfId="224" priority="12945">
      <formula>AND(M$565="",M$566="")</formula>
    </cfRule>
  </conditionalFormatting>
  <conditionalFormatting sqref="M565:M567">
    <cfRule type="expression" dxfId="223" priority="7">
      <formula>OR($M$565&lt;&gt;"",$M$566&lt;&gt;"")</formula>
    </cfRule>
  </conditionalFormatting>
  <conditionalFormatting sqref="M567">
    <cfRule type="expression" dxfId="222" priority="6">
      <formula>AND($M$565="",$M$566="")</formula>
    </cfRule>
  </conditionalFormatting>
  <conditionalFormatting sqref="M568">
    <cfRule type="expression" dxfId="221" priority="22">
      <formula>AND($M$565="",$M$566="")</formula>
    </cfRule>
    <cfRule type="expression" dxfId="220" priority="23">
      <formula>OR($M$565&lt;&gt;"",$M$566&lt;&gt;"")</formula>
    </cfRule>
  </conditionalFormatting>
  <conditionalFormatting sqref="M569:M574">
    <cfRule type="expression" dxfId="219" priority="5">
      <formula>AND($M$565="",$M$566="")</formula>
    </cfRule>
    <cfRule type="expression" dxfId="218" priority="10836">
      <formula>OR($M$565&lt;&gt;"",$M$566&lt;&gt;"")</formula>
    </cfRule>
  </conditionalFormatting>
  <conditionalFormatting sqref="M575">
    <cfRule type="expression" dxfId="217" priority="20">
      <formula>AND($M$565="",$M$566="")</formula>
    </cfRule>
    <cfRule type="expression" dxfId="216" priority="21">
      <formula>OR($M$565&lt;&gt;"",$M$566&lt;&gt;"")</formula>
    </cfRule>
  </conditionalFormatting>
  <conditionalFormatting sqref="M576:M581">
    <cfRule type="expression" dxfId="215" priority="10829">
      <formula>AND($M$565="",$M$566="")</formula>
    </cfRule>
    <cfRule type="expression" dxfId="214" priority="10828">
      <formula>OR($M$565&lt;&gt;"",$M$566&lt;&gt;"")</formula>
    </cfRule>
  </conditionalFormatting>
  <conditionalFormatting sqref="M582">
    <cfRule type="expression" dxfId="213" priority="18">
      <formula>AND($M$565="",$M$566="")</formula>
    </cfRule>
    <cfRule type="expression" dxfId="212" priority="19">
      <formula>OR($M$565&lt;&gt;"",$M$566&lt;&gt;"")</formula>
    </cfRule>
  </conditionalFormatting>
  <conditionalFormatting sqref="M583:M588">
    <cfRule type="expression" dxfId="211" priority="10824">
      <formula>OR($M$565&lt;&gt;"",$M$566&lt;&gt;"")</formula>
    </cfRule>
    <cfRule type="expression" dxfId="210" priority="10825">
      <formula>AND($M$565="",$M$566="")</formula>
    </cfRule>
  </conditionalFormatting>
  <conditionalFormatting sqref="M594:M595">
    <cfRule type="expression" dxfId="209" priority="10247">
      <formula>AND(M$594="",M$595="")</formula>
    </cfRule>
  </conditionalFormatting>
  <conditionalFormatting sqref="M596:M606">
    <cfRule type="expression" dxfId="208" priority="10242">
      <formula>OR($M$594&lt;&gt;"",$M$595&lt;&gt;"")</formula>
    </cfRule>
    <cfRule type="expression" dxfId="207" priority="10243">
      <formula>AND($M$594="",$M$595="")</formula>
    </cfRule>
  </conditionalFormatting>
  <conditionalFormatting sqref="M607:M611">
    <cfRule type="expression" dxfId="206" priority="10238">
      <formula>OR($M$594&lt;&gt;"",$M$595&lt;&gt;"")</formula>
    </cfRule>
    <cfRule type="expression" dxfId="205" priority="10239">
      <formula>AND($M$594="",$M$595="")</formula>
    </cfRule>
  </conditionalFormatting>
  <conditionalFormatting sqref="M612:M619">
    <cfRule type="expression" dxfId="204" priority="10235">
      <formula>AND($M$594="",$M$595="")</formula>
    </cfRule>
    <cfRule type="expression" dxfId="203" priority="10234">
      <formula>OR($M$594&lt;&gt;"",$M$595&lt;&gt;"")</formula>
    </cfRule>
  </conditionalFormatting>
  <conditionalFormatting sqref="M625:M626">
    <cfRule type="expression" dxfId="202" priority="9823">
      <formula>AND(M$625="",M$626="")</formula>
    </cfRule>
  </conditionalFormatting>
  <conditionalFormatting sqref="M627:M639">
    <cfRule type="expression" dxfId="201" priority="9818">
      <formula>OR($M$625&lt;&gt;"",$M$626&lt;&gt;"")</formula>
    </cfRule>
    <cfRule type="expression" dxfId="200" priority="9819">
      <formula>AND($M$625="",$M$626="")</formula>
    </cfRule>
  </conditionalFormatting>
  <conditionalFormatting sqref="M645:M646">
    <cfRule type="expression" dxfId="199" priority="9539">
      <formula>AND(M$645="",M$646="")</formula>
    </cfRule>
  </conditionalFormatting>
  <conditionalFormatting sqref="M647:M654">
    <cfRule type="expression" dxfId="198" priority="9535">
      <formula>AND($M$645="",$M$646="")</formula>
    </cfRule>
    <cfRule type="expression" dxfId="197" priority="9534">
      <formula>OR($M$645&lt;&gt;"",$M$646&lt;&gt;"")</formula>
    </cfRule>
  </conditionalFormatting>
  <conditionalFormatting sqref="M660:M661">
    <cfRule type="expression" dxfId="196" priority="9303">
      <formula>AND(M$660="",M$661="")</formula>
    </cfRule>
  </conditionalFormatting>
  <conditionalFormatting sqref="M662:M676">
    <cfRule type="expression" dxfId="195" priority="9295">
      <formula>AND($M$660="",$M$661="")</formula>
    </cfRule>
    <cfRule type="expression" dxfId="194" priority="9294">
      <formula>OR($M$660&lt;&gt;"",$M$661&lt;&gt;"")</formula>
    </cfRule>
  </conditionalFormatting>
  <conditionalFormatting sqref="M681:M682">
    <cfRule type="expression" dxfId="193" priority="2071">
      <formula>OR(M$681&lt;&gt;"",M$682&lt;&gt;"")</formula>
    </cfRule>
    <cfRule type="expression" dxfId="192" priority="2072">
      <formula>AND(M$681="",M$682="")</formula>
    </cfRule>
  </conditionalFormatting>
  <conditionalFormatting sqref="M683:M701">
    <cfRule type="expression" dxfId="191" priority="9058">
      <formula>OR($M$681&lt;&gt;"",$M$682&lt;&gt;"")</formula>
    </cfRule>
    <cfRule type="expression" dxfId="190" priority="9059">
      <formula>AND($M$681="",$M$682="")</formula>
    </cfRule>
  </conditionalFormatting>
  <conditionalFormatting sqref="M707:M708">
    <cfRule type="expression" dxfId="189" priority="8827">
      <formula>AND(M$707="",M$708="")</formula>
    </cfRule>
  </conditionalFormatting>
  <conditionalFormatting sqref="M709:M711">
    <cfRule type="expression" dxfId="188" priority="8822">
      <formula>OR($M$707&lt;&gt;"",$M$708&lt;&gt;"")</formula>
    </cfRule>
    <cfRule type="expression" dxfId="187" priority="8823">
      <formula>AND($M$707="",$M$708="")</formula>
    </cfRule>
  </conditionalFormatting>
  <conditionalFormatting sqref="M717:M718">
    <cfRule type="expression" dxfId="186" priority="8591">
      <formula>AND(M$717="",M$718="")</formula>
    </cfRule>
  </conditionalFormatting>
  <conditionalFormatting sqref="M719:M722">
    <cfRule type="expression" dxfId="185" priority="8587">
      <formula>AND($M$717="",$M$718="")</formula>
    </cfRule>
    <cfRule type="expression" dxfId="184" priority="8586">
      <formula>OR($M$717&lt;&gt;"",$M$718&lt;&gt;"")</formula>
    </cfRule>
  </conditionalFormatting>
  <conditionalFormatting sqref="M729:M730">
    <cfRule type="expression" dxfId="183" priority="8355">
      <formula>AND(M$729="",M$730="")</formula>
    </cfRule>
  </conditionalFormatting>
  <conditionalFormatting sqref="M731:M734">
    <cfRule type="expression" dxfId="182" priority="8351">
      <formula>AND($M$729="",$M$730="")</formula>
    </cfRule>
    <cfRule type="expression" dxfId="181" priority="8350">
      <formula>OR($M$729&lt;&gt;"",$M$730&lt;&gt;"")</formula>
    </cfRule>
  </conditionalFormatting>
  <conditionalFormatting sqref="M243:N244">
    <cfRule type="expression" dxfId="180" priority="3701">
      <formula>OR(M$243&lt;&gt;"",M$244&lt;&gt;"")</formula>
    </cfRule>
  </conditionalFormatting>
  <conditionalFormatting sqref="M388:N389">
    <cfRule type="expression" dxfId="179" priority="79">
      <formula>OR(M$388&lt;&gt;"",M$389&lt;&gt;"")</formula>
    </cfRule>
  </conditionalFormatting>
  <conditionalFormatting sqref="M9:BS11">
    <cfRule type="expression" dxfId="178" priority="170">
      <formula>M$9&lt;&gt;""</formula>
    </cfRule>
  </conditionalFormatting>
  <conditionalFormatting sqref="M94:BS95">
    <cfRule type="expression" dxfId="177" priority="168">
      <formula>OR(M$94&lt;&gt;"",M$95&lt;&gt;"")</formula>
    </cfRule>
  </conditionalFormatting>
  <conditionalFormatting sqref="M128:BS129">
    <cfRule type="expression" dxfId="176" priority="15625">
      <formula>OR(M$128&lt;&gt;"",M$129&lt;&gt;"")</formula>
    </cfRule>
  </conditionalFormatting>
  <conditionalFormatting sqref="M141:BS142">
    <cfRule type="expression" dxfId="175" priority="166">
      <formula>OR(M$141&lt;&gt;"",M$142&lt;&gt;"")</formula>
    </cfRule>
  </conditionalFormatting>
  <conditionalFormatting sqref="M149:BS150">
    <cfRule type="expression" dxfId="174" priority="164">
      <formula>OR(M$149&lt;&gt;"",M$150&lt;&gt;"")</formula>
    </cfRule>
  </conditionalFormatting>
  <conditionalFormatting sqref="M159:BS160">
    <cfRule type="expression" dxfId="173" priority="162">
      <formula>OR(M$159&lt;&gt;"",M$160&lt;&gt;"")</formula>
    </cfRule>
  </conditionalFormatting>
  <conditionalFormatting sqref="M168:BS169">
    <cfRule type="expression" dxfId="172" priority="158">
      <formula>OR(M$168&lt;&gt;"",M$169&lt;&gt;"")</formula>
    </cfRule>
  </conditionalFormatting>
  <conditionalFormatting sqref="M263:BS264">
    <cfRule type="expression" dxfId="171" priority="2892">
      <formula>OR(M$263&lt;&gt;"",M$264&lt;&gt;"")</formula>
    </cfRule>
  </conditionalFormatting>
  <conditionalFormatting sqref="M363:BS364">
    <cfRule type="expression" dxfId="170" priority="91">
      <formula>OR(M$363&lt;&gt;"",M$364&lt;&gt;"")</formula>
    </cfRule>
  </conditionalFormatting>
  <conditionalFormatting sqref="M366:BS369">
    <cfRule type="expression" dxfId="169" priority="84">
      <formula>OR(M$363&lt;&gt;"",M$364&lt;&gt;"")</formula>
    </cfRule>
  </conditionalFormatting>
  <conditionalFormatting sqref="M524:BS525">
    <cfRule type="expression" dxfId="168" priority="58">
      <formula>OR(M$524&lt;&gt;"",M$525&lt;&gt;"")</formula>
    </cfRule>
  </conditionalFormatting>
  <conditionalFormatting sqref="M534:BS535">
    <cfRule type="expression" dxfId="167" priority="45">
      <formula>OR(M$534&lt;&gt;"",M$535&lt;&gt;"")</formula>
    </cfRule>
  </conditionalFormatting>
  <conditionalFormatting sqref="M548:BS549">
    <cfRule type="expression" dxfId="166" priority="41">
      <formula>OR(M$548&lt;&gt;"",M$549&lt;&gt;"")</formula>
    </cfRule>
  </conditionalFormatting>
  <conditionalFormatting sqref="M594:BS595">
    <cfRule type="expression" dxfId="165" priority="16">
      <formula>OR(M$594&lt;&gt;"",M$595&lt;&gt;"")</formula>
    </cfRule>
  </conditionalFormatting>
  <conditionalFormatting sqref="M625:BS626">
    <cfRule type="expression" dxfId="164" priority="9802">
      <formula>OR(M$625&lt;&gt;"",M$626&lt;&gt;"")</formula>
    </cfRule>
  </conditionalFormatting>
  <conditionalFormatting sqref="M645:BS646">
    <cfRule type="expression" dxfId="163" priority="9518">
      <formula>OR(M$645&lt;&gt;"",M$646&lt;&gt;"")</formula>
    </cfRule>
  </conditionalFormatting>
  <conditionalFormatting sqref="M660:BS661">
    <cfRule type="expression" dxfId="162" priority="9278">
      <formula>OR(M$660&lt;&gt;"",M$661&lt;&gt;"")</formula>
    </cfRule>
  </conditionalFormatting>
  <conditionalFormatting sqref="M707:BS708">
    <cfRule type="expression" dxfId="161" priority="8806">
      <formula>OR(M$707&lt;&gt;"",M$708&lt;&gt;"")</formula>
    </cfRule>
  </conditionalFormatting>
  <conditionalFormatting sqref="M717:BS718">
    <cfRule type="expression" dxfId="160" priority="8570">
      <formula>OR(M$717&lt;&gt;"",M$718&lt;&gt;"")</formula>
    </cfRule>
  </conditionalFormatting>
  <conditionalFormatting sqref="M729:BS730">
    <cfRule type="expression" dxfId="159" priority="8334">
      <formula>OR(M$729&lt;&gt;"",M$730&lt;&gt;"")</formula>
    </cfRule>
  </conditionalFormatting>
  <conditionalFormatting sqref="N182:N185">
    <cfRule type="expression" dxfId="158" priority="6844">
      <formula>AND(N$180="",N$181="")</formula>
    </cfRule>
  </conditionalFormatting>
  <conditionalFormatting sqref="N186:N201">
    <cfRule type="expression" dxfId="157" priority="6834">
      <formula>AND(N$180="",N$181="")</formula>
    </cfRule>
  </conditionalFormatting>
  <conditionalFormatting sqref="N202:N205">
    <cfRule type="expression" dxfId="156" priority="6839">
      <formula>AND(N$180="",N$181="")</formula>
    </cfRule>
  </conditionalFormatting>
  <conditionalFormatting sqref="N206:N211">
    <cfRule type="expression" dxfId="155" priority="6832">
      <formula>AND(N$180="",N$181="")</formula>
    </cfRule>
  </conditionalFormatting>
  <conditionalFormatting sqref="N243:N244">
    <cfRule type="expression" dxfId="154" priority="3702">
      <formula>AND(N$243="",N$244="")</formula>
    </cfRule>
  </conditionalFormatting>
  <conditionalFormatting sqref="N363:N369">
    <cfRule type="expression" dxfId="153" priority="88">
      <formula>AND(N$363="",N$364="")</formula>
    </cfRule>
  </conditionalFormatting>
  <conditionalFormatting sqref="N388:N389">
    <cfRule type="expression" dxfId="152" priority="80">
      <formula>AND(N$388="",N$389="")</formula>
    </cfRule>
  </conditionalFormatting>
  <conditionalFormatting sqref="N390:N463">
    <cfRule type="expression" dxfId="151" priority="76">
      <formula>AND(N$388="",N$389="")</formula>
    </cfRule>
    <cfRule type="expression" dxfId="150" priority="75">
      <formula>OR(N$388&lt;&gt;"",N$389&lt;&gt;"")</formula>
    </cfRule>
  </conditionalFormatting>
  <conditionalFormatting sqref="N594:N611">
    <cfRule type="expression" dxfId="149" priority="10203">
      <formula>AND(N$594="",N$595="")</formula>
    </cfRule>
  </conditionalFormatting>
  <conditionalFormatting sqref="N534:O542">
    <cfRule type="expression" dxfId="148" priority="11657">
      <formula>AND(N$534="",N$535="")</formula>
    </cfRule>
  </conditionalFormatting>
  <conditionalFormatting sqref="N548:O563">
    <cfRule type="expression" dxfId="147" priority="11421">
      <formula>AND(N$548="",N$549="")</formula>
    </cfRule>
  </conditionalFormatting>
  <conditionalFormatting sqref="N9:BS11">
    <cfRule type="expression" dxfId="146" priority="18391">
      <formula>N$9=""</formula>
    </cfRule>
  </conditionalFormatting>
  <conditionalFormatting sqref="N16:BS22">
    <cfRule type="expression" dxfId="145" priority="1554">
      <formula>N$16&lt;&gt;""</formula>
    </cfRule>
    <cfRule type="expression" dxfId="144" priority="17623">
      <formula>N$16=""</formula>
    </cfRule>
  </conditionalFormatting>
  <conditionalFormatting sqref="N27:BS27">
    <cfRule type="cellIs" dxfId="143" priority="1543" operator="equal">
      <formula>""</formula>
    </cfRule>
  </conditionalFormatting>
  <conditionalFormatting sqref="N27:BS35">
    <cfRule type="expression" dxfId="142" priority="1436">
      <formula>N$27&lt;&gt;""</formula>
    </cfRule>
    <cfRule type="expression" dxfId="141" priority="17088">
      <formula>N$27=""</formula>
    </cfRule>
  </conditionalFormatting>
  <conditionalFormatting sqref="N40:BS40">
    <cfRule type="cellIs" dxfId="140" priority="1431" operator="equal">
      <formula>""</formula>
    </cfRule>
  </conditionalFormatting>
  <conditionalFormatting sqref="N40:BS44">
    <cfRule type="expression" dxfId="139" priority="1322">
      <formula>N$40&lt;&gt;""</formula>
    </cfRule>
    <cfRule type="expression" dxfId="138" priority="16790">
      <formula>N$40=""</formula>
    </cfRule>
  </conditionalFormatting>
  <conditionalFormatting sqref="N49:BS49">
    <cfRule type="cellIs" dxfId="137" priority="1317" operator="equal">
      <formula>""</formula>
    </cfRule>
  </conditionalFormatting>
  <conditionalFormatting sqref="N49:BS58">
    <cfRule type="expression" dxfId="136" priority="1206">
      <formula>N$49&lt;&gt;""</formula>
    </cfRule>
    <cfRule type="expression" dxfId="135" priority="16370">
      <formula>N$49=""</formula>
    </cfRule>
  </conditionalFormatting>
  <conditionalFormatting sqref="N94:BS95">
    <cfRule type="expression" dxfId="134" priority="169">
      <formula>AND(N$94="",N$95="")</formula>
    </cfRule>
  </conditionalFormatting>
  <conditionalFormatting sqref="N96:BS96">
    <cfRule type="expression" dxfId="133" priority="7935">
      <formula>AND(N$94="",N$95="")</formula>
    </cfRule>
    <cfRule type="expression" dxfId="132" priority="7934">
      <formula>OR(N$94&lt;&gt;"",N$95&lt;&gt;"")</formula>
    </cfRule>
  </conditionalFormatting>
  <conditionalFormatting sqref="N102:BS111">
    <cfRule type="expression" dxfId="131" priority="16247">
      <formula>OR(N$102&lt;&gt;"",N$103&lt;&gt;"")</formula>
    </cfRule>
    <cfRule type="expression" dxfId="130" priority="16248">
      <formula>AND(N$102="",N$103="")</formula>
    </cfRule>
  </conditionalFormatting>
  <conditionalFormatting sqref="N117:BS122">
    <cfRule type="expression" dxfId="129" priority="15769">
      <formula>AND(N$117="",N$118="")</formula>
    </cfRule>
    <cfRule type="expression" dxfId="128" priority="15768">
      <formula>OR(N$117&lt;&gt;"",N$118&lt;&gt;"")</formula>
    </cfRule>
  </conditionalFormatting>
  <conditionalFormatting sqref="N128:BS129">
    <cfRule type="expression" dxfId="127" priority="15626">
      <formula>AND(N$128="",N$129="")</formula>
    </cfRule>
  </conditionalFormatting>
  <conditionalFormatting sqref="N130:BS135">
    <cfRule type="expression" dxfId="126" priority="15510">
      <formula>AND(N$128="",N$129="")</formula>
    </cfRule>
    <cfRule type="expression" dxfId="125" priority="15509">
      <formula>OR(N$128&lt;&gt;"",N$129&lt;&gt;"")</formula>
    </cfRule>
  </conditionalFormatting>
  <conditionalFormatting sqref="N141:BS142">
    <cfRule type="expression" dxfId="124" priority="167">
      <formula>AND(N$141="",N$142="")</formula>
    </cfRule>
  </conditionalFormatting>
  <conditionalFormatting sqref="N143:BS143">
    <cfRule type="expression" dxfId="123" priority="7574">
      <formula>OR(N$141&lt;&gt;"",N$142&lt;&gt;"")</formula>
    </cfRule>
    <cfRule type="expression" dxfId="122" priority="7575">
      <formula>AND(N$141="",N$142="")</formula>
    </cfRule>
  </conditionalFormatting>
  <conditionalFormatting sqref="N149:BS150">
    <cfRule type="expression" dxfId="121" priority="165">
      <formula>AND(N$149="",N$150="")</formula>
    </cfRule>
  </conditionalFormatting>
  <conditionalFormatting sqref="N151:BS151">
    <cfRule type="expression" dxfId="120" priority="5916">
      <formula>AND(N$149="",N$150="")</formula>
    </cfRule>
    <cfRule type="expression" dxfId="119" priority="5915">
      <formula>OR(N$149&lt;&gt;"",N$150&lt;&gt;"")</formula>
    </cfRule>
  </conditionalFormatting>
  <conditionalFormatting sqref="N152:BS152">
    <cfRule type="expression" dxfId="118" priority="5914">
      <formula>AND(N$149="",N$150="")</formula>
    </cfRule>
    <cfRule type="expression" dxfId="117" priority="5913">
      <formula>OR(N$149&lt;&gt;"",N$150&lt;&gt;"")</formula>
    </cfRule>
  </conditionalFormatting>
  <conditionalFormatting sqref="N153:BS153">
    <cfRule type="expression" dxfId="116" priority="5911">
      <formula>OR(N$149&lt;&gt;"",N$150&lt;&gt;"")</formula>
    </cfRule>
    <cfRule type="expression" dxfId="115" priority="5912">
      <formula>AND(N$149="",N$150="")</formula>
    </cfRule>
  </conditionalFormatting>
  <conditionalFormatting sqref="N159:BS160">
    <cfRule type="expression" dxfId="114" priority="163">
      <formula>AND(N$159="",N$160="")</formula>
    </cfRule>
  </conditionalFormatting>
  <conditionalFormatting sqref="N161:BS161">
    <cfRule type="expression" dxfId="113" priority="5333">
      <formula>OR(N$159&lt;&gt;"",N$160&lt;&gt;"")</formula>
    </cfRule>
    <cfRule type="expression" dxfId="112" priority="5334">
      <formula>AND(N$159="",N$160="")</formula>
    </cfRule>
  </conditionalFormatting>
  <conditionalFormatting sqref="N162:BS162">
    <cfRule type="expression" dxfId="111" priority="5331">
      <formula>OR(N$159&lt;&gt;"",N$160&lt;&gt;"")</formula>
    </cfRule>
    <cfRule type="expression" dxfId="110" priority="5332">
      <formula>AND(N$159="",N$160="")</formula>
    </cfRule>
  </conditionalFormatting>
  <conditionalFormatting sqref="N168:BS169">
    <cfRule type="expression" dxfId="109" priority="159">
      <formula>AND(N$168="",N$169="")</formula>
    </cfRule>
  </conditionalFormatting>
  <conditionalFormatting sqref="N170:BS172">
    <cfRule type="expression" dxfId="108" priority="161">
      <formula>AND(N$168="",N$169="")</formula>
    </cfRule>
  </conditionalFormatting>
  <conditionalFormatting sqref="N170:BS173">
    <cfRule type="expression" dxfId="107" priority="160">
      <formula>OR(N$168&lt;&gt;"",N$169&lt;&gt;"")</formula>
    </cfRule>
  </conditionalFormatting>
  <conditionalFormatting sqref="N173:BS174">
    <cfRule type="expression" dxfId="106" priority="610">
      <formula>AND(N$168="",N$169="")</formula>
    </cfRule>
  </conditionalFormatting>
  <conditionalFormatting sqref="N174:BS174">
    <cfRule type="expression" dxfId="105" priority="609">
      <formula>OR(N$168&lt;&gt;"",N$169&lt;&gt;"")</formula>
    </cfRule>
  </conditionalFormatting>
  <conditionalFormatting sqref="N180:BS181">
    <cfRule type="expression" dxfId="104" priority="5981">
      <formula>OR(N$180&lt;&gt;"",N$181&lt;&gt;"")</formula>
    </cfRule>
    <cfRule type="expression" dxfId="103" priority="6846">
      <formula>AND(N$180="",N$181="")</formula>
    </cfRule>
  </conditionalFormatting>
  <conditionalFormatting sqref="N182:BS182">
    <cfRule type="expression" dxfId="102" priority="6843">
      <formula>OR(N$180&lt;&gt;"",N$181&lt;&gt;"")</formula>
    </cfRule>
  </conditionalFormatting>
  <conditionalFormatting sqref="N183:BS184">
    <cfRule type="expression" dxfId="101" priority="6841">
      <formula>OR(N$180&lt;&gt;"",N$181&lt;&gt;"")</formula>
    </cfRule>
  </conditionalFormatting>
  <conditionalFormatting sqref="N185:BS185">
    <cfRule type="expression" dxfId="100" priority="6840">
      <formula>OR(N$180&lt;&gt;"",N$181&lt;&gt;"")</formula>
    </cfRule>
  </conditionalFormatting>
  <conditionalFormatting sqref="N186:BS201">
    <cfRule type="expression" dxfId="99" priority="5969">
      <formula>OR(N$180&lt;&gt;"",N$181&lt;&gt;"")</formula>
    </cfRule>
  </conditionalFormatting>
  <conditionalFormatting sqref="N202:BS202">
    <cfRule type="expression" dxfId="98" priority="6838">
      <formula>OR(N$180&lt;&gt;"",N$181&lt;&gt;"")</formula>
    </cfRule>
  </conditionalFormatting>
  <conditionalFormatting sqref="N203:BS204">
    <cfRule type="expression" dxfId="97" priority="6836">
      <formula>OR(N$180&lt;&gt;"",N$181&lt;&gt;"")</formula>
    </cfRule>
  </conditionalFormatting>
  <conditionalFormatting sqref="N205:BS205">
    <cfRule type="expression" dxfId="96" priority="6835">
      <formula>OR(N$180&lt;&gt;"",N$181&lt;&gt;"")</formula>
    </cfRule>
  </conditionalFormatting>
  <conditionalFormatting sqref="N206:BS211">
    <cfRule type="expression" dxfId="95" priority="5967">
      <formula>OR(N$180&lt;&gt;"",N$181&lt;&gt;"")</formula>
    </cfRule>
  </conditionalFormatting>
  <conditionalFormatting sqref="N243:BS244">
    <cfRule type="expression" dxfId="94" priority="140">
      <formula>OR(N$243&lt;&gt;"",N$244&lt;&gt;"")</formula>
    </cfRule>
    <cfRule type="expression" dxfId="93" priority="141">
      <formula>AND(N$243="",N$244="")</formula>
    </cfRule>
  </conditionalFormatting>
  <conditionalFormatting sqref="N245:BS245">
    <cfRule type="expression" dxfId="92" priority="4263">
      <formula>OR(N$243&lt;&gt;"",N$244&lt;&gt;"")</formula>
    </cfRule>
    <cfRule type="expression" dxfId="91" priority="4264">
      <formula>AND(N$243="",N$244="")</formula>
    </cfRule>
  </conditionalFormatting>
  <conditionalFormatting sqref="N246:BS256">
    <cfRule type="expression" dxfId="90" priority="142">
      <formula>OR(N$243&lt;&gt;"",N$244&lt;&gt;"")</formula>
    </cfRule>
    <cfRule type="expression" dxfId="89" priority="143">
      <formula>AND(N$243="",N$244="")</formula>
    </cfRule>
  </conditionalFormatting>
  <conditionalFormatting sqref="N257:BS257">
    <cfRule type="expression" dxfId="88" priority="4261">
      <formula>OR(N$243&lt;&gt;"",N$244&lt;&gt;"")</formula>
    </cfRule>
    <cfRule type="expression" dxfId="87" priority="4262">
      <formula>AND(N$243="",N$244="")</formula>
    </cfRule>
  </conditionalFormatting>
  <conditionalFormatting sqref="N263:BS264">
    <cfRule type="expression" dxfId="86" priority="2893">
      <formula>AND(N$263="",N$264="")</formula>
    </cfRule>
  </conditionalFormatting>
  <conditionalFormatting sqref="N265:BS265">
    <cfRule type="expression" dxfId="85" priority="2889">
      <formula>OR(N$263&lt;&gt;"",N$264&lt;&gt;"")</formula>
    </cfRule>
  </conditionalFormatting>
  <conditionalFormatting sqref="N265:BS282">
    <cfRule type="expression" dxfId="84" priority="2891">
      <formula>AND(N$263="",N$264="")</formula>
    </cfRule>
  </conditionalFormatting>
  <conditionalFormatting sqref="N266:BS281">
    <cfRule type="expression" dxfId="83" priority="2888">
      <formula>OR(N$263&lt;&gt;"",N$264&lt;&gt;"")</formula>
    </cfRule>
  </conditionalFormatting>
  <conditionalFormatting sqref="N282:BS282">
    <cfRule type="expression" dxfId="82" priority="2890">
      <formula>OR(N$263&lt;&gt;"",N$264&lt;&gt;"")</formula>
    </cfRule>
  </conditionalFormatting>
  <conditionalFormatting sqref="N289:BS290">
    <cfRule type="expression" dxfId="81" priority="14155">
      <formula>OR(N$289&lt;&gt;"",N$290&lt;&gt;"")</formula>
    </cfRule>
  </conditionalFormatting>
  <conditionalFormatting sqref="N289:BS295">
    <cfRule type="expression" dxfId="80" priority="15025">
      <formula>AND(N$289="",N$290="")</formula>
    </cfRule>
  </conditionalFormatting>
  <conditionalFormatting sqref="N291:BS291">
    <cfRule type="expression" dxfId="79" priority="14154">
      <formula>OR(N$289&lt;&gt;"",N$290&lt;&gt;"")</formula>
    </cfRule>
  </conditionalFormatting>
  <conditionalFormatting sqref="N292:BS294">
    <cfRule type="expression" dxfId="78" priority="14151">
      <formula>OR(N$289&lt;&gt;"",N$290&lt;&gt;"")</formula>
    </cfRule>
  </conditionalFormatting>
  <conditionalFormatting sqref="N295:BS295">
    <cfRule type="expression" dxfId="77" priority="14150">
      <formula>OR(N$289&lt;&gt;"",N$290&lt;&gt;"")</formula>
    </cfRule>
  </conditionalFormatting>
  <conditionalFormatting sqref="N312:BS319">
    <cfRule type="expression" dxfId="76" priority="108">
      <formula>AND(N$312="",N$313="")</formula>
    </cfRule>
    <cfRule type="expression" dxfId="75" priority="106">
      <formula>OR(N$312&lt;&gt;"",N$313&lt;&gt;"")</formula>
    </cfRule>
  </conditionalFormatting>
  <conditionalFormatting sqref="N325:BS344">
    <cfRule type="expression" dxfId="74" priority="100">
      <formula>AND(N$325="",N$326="")</formula>
    </cfRule>
    <cfRule type="expression" dxfId="73" priority="98">
      <formula>OR(N$325&lt;&gt;"",N$326&lt;&gt;"")</formula>
    </cfRule>
  </conditionalFormatting>
  <conditionalFormatting sqref="N350:BS356">
    <cfRule type="expression" dxfId="72" priority="97">
      <formula>AND(N$350="",N$351="")</formula>
    </cfRule>
    <cfRule type="expression" dxfId="71" priority="96">
      <formula>OR(N$350&lt;&gt;"",N$351&lt;&gt;"")</formula>
    </cfRule>
  </conditionalFormatting>
  <conditionalFormatting sqref="N365:BS365">
    <cfRule type="expression" dxfId="70" priority="83">
      <formula>OR(N$363&lt;&gt;"",N$364&lt;&gt;"")</formula>
    </cfRule>
  </conditionalFormatting>
  <conditionalFormatting sqref="N370:BS370">
    <cfRule type="expression" dxfId="69" priority="85">
      <formula>OR(N$363&lt;&gt;"",N$364&lt;&gt;"")</formula>
    </cfRule>
  </conditionalFormatting>
  <conditionalFormatting sqref="N469:BS499">
    <cfRule type="expression" dxfId="68" priority="12537">
      <formula>AND(N$469="",N$470="")</formula>
    </cfRule>
    <cfRule type="expression" dxfId="67" priority="12536">
      <formula>OR(N$469&lt;&gt;"",N$470&lt;&gt;"")</formula>
    </cfRule>
  </conditionalFormatting>
  <conditionalFormatting sqref="N505:BS514">
    <cfRule type="expression" dxfId="66" priority="71">
      <formula>AND(N$505="",N$506="")</formula>
    </cfRule>
    <cfRule type="expression" dxfId="65" priority="68">
      <formula>OR(N$505&lt;&gt;"",N$506&lt;&gt;"")</formula>
    </cfRule>
  </conditionalFormatting>
  <conditionalFormatting sqref="N517:BS521">
    <cfRule type="expression" dxfId="64" priority="62">
      <formula>AND(N$517="",N$518="")</formula>
    </cfRule>
    <cfRule type="expression" dxfId="63" priority="60">
      <formula>OR(N$517&lt;&gt;"",N$518&lt;&gt;"")</formula>
    </cfRule>
  </conditionalFormatting>
  <conditionalFormatting sqref="N524:BS525">
    <cfRule type="expression" dxfId="62" priority="59">
      <formula>AND(N$524="",N$525="")</formula>
    </cfRule>
  </conditionalFormatting>
  <conditionalFormatting sqref="N526:BS526">
    <cfRule type="expression" dxfId="61" priority="12164">
      <formula>OR(N$524&lt;&gt;"",N$525&lt;&gt;"")</formula>
    </cfRule>
    <cfRule type="expression" dxfId="60" priority="12165">
      <formula>AND(N$524="",N$525="")</formula>
    </cfRule>
  </conditionalFormatting>
  <conditionalFormatting sqref="N529:BS531">
    <cfRule type="expression" dxfId="59" priority="11898">
      <formula>OR(N$529&lt;&gt;"",N$530&lt;&gt;"")</formula>
    </cfRule>
    <cfRule type="expression" dxfId="58" priority="11899">
      <formula>AND(N$529="",N$530="")</formula>
    </cfRule>
  </conditionalFormatting>
  <conditionalFormatting sqref="N536:BS542">
    <cfRule type="expression" dxfId="57" priority="43">
      <formula>OR(N$534&lt;&gt;"",N$535&lt;&gt;"")</formula>
    </cfRule>
  </conditionalFormatting>
  <conditionalFormatting sqref="N550:BS563">
    <cfRule type="expression" dxfId="56" priority="39">
      <formula>OR(N$548&lt;&gt;"",N$549&lt;&gt;"")</formula>
    </cfRule>
  </conditionalFormatting>
  <conditionalFormatting sqref="N565:BS567">
    <cfRule type="expression" dxfId="55" priority="24">
      <formula>OR(N$565&lt;&gt;"",N$566&lt;&gt;"")</formula>
    </cfRule>
    <cfRule type="expression" dxfId="54" priority="30">
      <formula>AND(N$565="",N$566="")</formula>
    </cfRule>
  </conditionalFormatting>
  <conditionalFormatting sqref="N568:BS568">
    <cfRule type="expression" dxfId="53" priority="11184">
      <formula>OR(N$565&lt;&gt;"",N$566&lt;&gt;"")</formula>
    </cfRule>
    <cfRule type="expression" dxfId="52" priority="3">
      <formula>AND(N$565="",N$566="")</formula>
    </cfRule>
  </conditionalFormatting>
  <conditionalFormatting sqref="N569:BS574">
    <cfRule type="expression" dxfId="51" priority="29">
      <formula>OR(N$565&lt;&gt;"",N$566&lt;&gt;"")</formula>
    </cfRule>
    <cfRule type="expression" dxfId="50" priority="4">
      <formula>AND(N$565="",N$566="")</formula>
    </cfRule>
  </conditionalFormatting>
  <conditionalFormatting sqref="N575:BS575">
    <cfRule type="expression" dxfId="49" priority="10832">
      <formula>OR(N$565&lt;&gt;"",N$566&lt;&gt;"")</formula>
    </cfRule>
    <cfRule type="expression" dxfId="48" priority="10833">
      <formula>AND(N$565="",N$566="")</formula>
    </cfRule>
  </conditionalFormatting>
  <conditionalFormatting sqref="N576:BS581">
    <cfRule type="expression" dxfId="47" priority="27">
      <formula>OR(N$565&lt;&gt;"",N$566&lt;&gt;"")</formula>
    </cfRule>
    <cfRule type="expression" dxfId="46" priority="28">
      <formula>AND(N$565="",N$566="")</formula>
    </cfRule>
  </conditionalFormatting>
  <conditionalFormatting sqref="N582:BS582">
    <cfRule type="expression" dxfId="45" priority="10821">
      <formula>AND(N$565="",N$566="")</formula>
    </cfRule>
    <cfRule type="expression" dxfId="44" priority="10820">
      <formula>OR(N$565&lt;&gt;"",N$566&lt;&gt;"")</formula>
    </cfRule>
  </conditionalFormatting>
  <conditionalFormatting sqref="N583:BS588">
    <cfRule type="expression" dxfId="43" priority="26">
      <formula>AND(N$565="",N$566="")</formula>
    </cfRule>
    <cfRule type="expression" dxfId="42" priority="25">
      <formula>OR(N$565&lt;&gt;"",N$566&lt;&gt;"")</formula>
    </cfRule>
  </conditionalFormatting>
  <conditionalFormatting sqref="N596:BS606">
    <cfRule type="expression" dxfId="41" priority="14">
      <formula>OR(N$594&lt;&gt;"",N$595&lt;&gt;"")</formula>
    </cfRule>
  </conditionalFormatting>
  <conditionalFormatting sqref="N607:BS611">
    <cfRule type="expression" dxfId="40" priority="12">
      <formula>OR(N$594&lt;&gt;"",N$595&lt;&gt;"")</formula>
    </cfRule>
  </conditionalFormatting>
  <conditionalFormatting sqref="N612:BS619">
    <cfRule type="expression" dxfId="39" priority="10">
      <formula>OR(N$594&lt;&gt;"",N$595&lt;&gt;"")</formula>
    </cfRule>
    <cfRule type="expression" dxfId="38" priority="11">
      <formula>AND(N$594="",N$595="")</formula>
    </cfRule>
  </conditionalFormatting>
  <conditionalFormatting sqref="N625:BS626">
    <cfRule type="expression" dxfId="37" priority="9803">
      <formula>AND(N$625="",N$626="")</formula>
    </cfRule>
  </conditionalFormatting>
  <conditionalFormatting sqref="N627:BS639">
    <cfRule type="expression" dxfId="36" priority="9801">
      <formula>AND(N$625="",N$626="")</formula>
    </cfRule>
    <cfRule type="expression" dxfId="35" priority="9800">
      <formula>OR(N$625&lt;&gt;"",N$626&lt;&gt;"")</formula>
    </cfRule>
  </conditionalFormatting>
  <conditionalFormatting sqref="N645:BS646">
    <cfRule type="expression" dxfId="34" priority="9519">
      <formula>AND(N$645="",N$646="")</formula>
    </cfRule>
  </conditionalFormatting>
  <conditionalFormatting sqref="N647:BS654">
    <cfRule type="expression" dxfId="33" priority="9517">
      <formula>AND(N$645="",N$646="")</formula>
    </cfRule>
    <cfRule type="expression" dxfId="32" priority="9516">
      <formula>OR(N$645&lt;&gt;"",N$646&lt;&gt;"")</formula>
    </cfRule>
  </conditionalFormatting>
  <conditionalFormatting sqref="N660:BS661">
    <cfRule type="expression" dxfId="31" priority="9279">
      <formula>AND(N$660="",N$661="")</formula>
    </cfRule>
  </conditionalFormatting>
  <conditionalFormatting sqref="N662:BS676">
    <cfRule type="expression" dxfId="30" priority="9276">
      <formula>OR(N$660&lt;&gt;"",N$661&lt;&gt;"")</formula>
    </cfRule>
    <cfRule type="expression" dxfId="29" priority="9277">
      <formula>AND(N$660="",N$661="")</formula>
    </cfRule>
  </conditionalFormatting>
  <conditionalFormatting sqref="N681:BS701">
    <cfRule type="expression" dxfId="28" priority="9043">
      <formula>AND(N$681="",N$682="")</formula>
    </cfRule>
    <cfRule type="expression" dxfId="27" priority="9042">
      <formula>OR(N$681&lt;&gt;"",N$682&lt;&gt;"")</formula>
    </cfRule>
  </conditionalFormatting>
  <conditionalFormatting sqref="N707:BS708">
    <cfRule type="expression" dxfId="26" priority="8807">
      <formula>AND(N$707="",N$708="")</formula>
    </cfRule>
  </conditionalFormatting>
  <conditionalFormatting sqref="N709:BS711">
    <cfRule type="expression" dxfId="25" priority="8805">
      <formula>AND(N$707="",N$708="")</formula>
    </cfRule>
    <cfRule type="expression" dxfId="24" priority="8804">
      <formula>OR(N$707&lt;&gt;"",N$708&lt;&gt;"")</formula>
    </cfRule>
  </conditionalFormatting>
  <conditionalFormatting sqref="N717:BS718">
    <cfRule type="expression" dxfId="23" priority="8571">
      <formula>AND(N$717="",N$718="")</formula>
    </cfRule>
  </conditionalFormatting>
  <conditionalFormatting sqref="N719:BS722">
    <cfRule type="expression" dxfId="22" priority="8569">
      <formula>AND(N$717="",N$718="")</formula>
    </cfRule>
    <cfRule type="expression" dxfId="21" priority="8568">
      <formula>OR(N$717&lt;&gt;"",N$718&lt;&gt;"")</formula>
    </cfRule>
  </conditionalFormatting>
  <conditionalFormatting sqref="N729:BS730">
    <cfRule type="expression" dxfId="20" priority="8335">
      <formula>AND(N$729="",N$730="")</formula>
    </cfRule>
  </conditionalFormatting>
  <conditionalFormatting sqref="N731:BS734">
    <cfRule type="expression" dxfId="19" priority="8332">
      <formula>OR(N$729&lt;&gt;"",N$730&lt;&gt;"")</formula>
    </cfRule>
    <cfRule type="expression" dxfId="18" priority="8333">
      <formula>AND(N$729="",N$730="")</formula>
    </cfRule>
  </conditionalFormatting>
  <conditionalFormatting sqref="O625:BP639">
    <cfRule type="expression" dxfId="17" priority="9589">
      <formula>AND(O$625="",O$626="")</formula>
    </cfRule>
    <cfRule type="expression" dxfId="16" priority="9588">
      <formula>OR(O$625&lt;&gt;"",O$626&lt;&gt;"")</formula>
    </cfRule>
  </conditionalFormatting>
  <conditionalFormatting sqref="O182:BS211">
    <cfRule type="expression" dxfId="15" priority="144">
      <formula>AND(O$180="",O$181="")</formula>
    </cfRule>
  </conditionalFormatting>
  <conditionalFormatting sqref="O243:BS244">
    <cfRule type="expression" dxfId="14" priority="139">
      <formula>AND(O$243="",O$244="")</formula>
    </cfRule>
    <cfRule type="expression" dxfId="13" priority="138">
      <formula>OR(O$243&lt;&gt;"",O$244&lt;&gt;"")</formula>
    </cfRule>
  </conditionalFormatting>
  <conditionalFormatting sqref="O363:BS370">
    <cfRule type="expression" dxfId="12" priority="95">
      <formula>AND(O$363="",O$364="")</formula>
    </cfRule>
  </conditionalFormatting>
  <conditionalFormatting sqref="O388:BS463">
    <cfRule type="expression" dxfId="11" priority="77">
      <formula>OR(O$388&lt;&gt;"",O$389&lt;&gt;"")</formula>
    </cfRule>
    <cfRule type="expression" dxfId="10" priority="78">
      <formula>AND(O$388="",O$389="")</formula>
    </cfRule>
  </conditionalFormatting>
  <conditionalFormatting sqref="O594:BS595">
    <cfRule type="expression" dxfId="9" priority="17">
      <formula>AND(O$594="",O$595="")</formula>
    </cfRule>
  </conditionalFormatting>
  <conditionalFormatting sqref="O596:BS606">
    <cfRule type="expression" dxfId="8" priority="15">
      <formula>AND(O$594="",O$595="")</formula>
    </cfRule>
  </conditionalFormatting>
  <conditionalFormatting sqref="O607:BS611">
    <cfRule type="expression" dxfId="7" priority="13">
      <formula>AND(O$594="",O$595="")</formula>
    </cfRule>
  </conditionalFormatting>
  <conditionalFormatting sqref="P534:BS535">
    <cfRule type="expression" dxfId="6" priority="46">
      <formula>AND(P$534="",P$535="")</formula>
    </cfRule>
  </conditionalFormatting>
  <conditionalFormatting sqref="P536:BS542">
    <cfRule type="expression" dxfId="5" priority="44">
      <formula>AND(P$534="",P$535="")</formula>
    </cfRule>
  </conditionalFormatting>
  <conditionalFormatting sqref="P548:BS549">
    <cfRule type="expression" dxfId="4" priority="42">
      <formula>AND(P$548="",P$549="")</formula>
    </cfRule>
  </conditionalFormatting>
  <conditionalFormatting sqref="P550:BS563">
    <cfRule type="expression" dxfId="3" priority="40">
      <formula>AND(P$548="",P$549="")</formula>
    </cfRule>
  </conditionalFormatting>
  <conditionalFormatting sqref="XFA27:XFD27">
    <cfRule type="expression" dxfId="2" priority="17490">
      <formula>XEZ$27&lt;&gt;""</formula>
    </cfRule>
    <cfRule type="expression" dxfId="1" priority="17491">
      <formula>"&lt;&gt;"""""</formula>
    </cfRule>
    <cfRule type="cellIs" dxfId="0" priority="17492"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8" fitToHeight="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2025-08-05T02:19:29Z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