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EBB674CF-E198-40E1-8C74-409F2FE25128}" xr6:coauthVersionLast="47" xr6:coauthVersionMax="47" xr10:uidLastSave="{00000000-0000-0000-0000-000000000000}"/>
  <bookViews>
    <workbookView xWindow="-110" yWindow="-16310" windowWidth="29020" windowHeight="15700" xr2:uid="{00000000-000D-0000-FFFF-FFFF00000000}"/>
  </bookViews>
  <sheets>
    <sheet name="病院" sheetId="1" r:id="rId1"/>
  </sheets>
  <definedNames>
    <definedName name="_xlnm._FilterDatabase" localSheetId="0" hidden="1">病院!$B$1:$M$747</definedName>
    <definedName name="_xlnm.Print_Area" localSheetId="0">病院!$A$1:$Q$739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6" i="1" l="1"/>
  <c r="M548"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L16" i="1"/>
</calcChain>
</file>

<file path=xl/sharedStrings.xml><?xml version="1.0" encoding="utf-8"?>
<sst xmlns="http://schemas.openxmlformats.org/spreadsheetml/2006/main" count="1241" uniqueCount="848">
  <si>
    <t>Q1_1_byouinmei</t>
  </si>
  <si>
    <t>アイワ病院</t>
  </si>
  <si>
    <t>〒661-0953　尼崎市東園田町４－１０１－４</t>
  </si>
  <si>
    <t>病棟の建築時期と構造</t>
  </si>
  <si>
    <t>建物情報＼病棟名</t>
  </si>
  <si>
    <t>一般</t>
  </si>
  <si>
    <t>様式１病院病棟票(1)</t>
  </si>
  <si>
    <t>建築時期</t>
  </si>
  <si>
    <t>-</t>
  </si>
  <si>
    <t>構造</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</si>
  <si>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</si>
  <si>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</si>
  <si>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</si>
  <si>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</si>
  <si>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</si>
  <si>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</si>
  <si>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</si>
  <si>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</si>
  <si>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</si>
  <si>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</si>
  <si>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</si>
  <si>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</si>
  <si>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</si>
  <si>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</si>
  <si>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</si>
  <si>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</si>
  <si>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</si>
  <si>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</si>
  <si>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</si>
  <si>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</si>
  <si>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</si>
  <si>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</si>
  <si>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</si>
  <si>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</si>
  <si>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</si>
  <si>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</si>
  <si>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</si>
  <si>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</si>
  <si>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</si>
  <si>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</si>
  <si>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</si>
  <si>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</si>
  <si>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</si>
  <si>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</si>
  <si>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</si>
  <si>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</si>
  <si>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</si>
  <si>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</si>
  <si>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</si>
  <si>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</si>
  <si>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</si>
  <si>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</si>
  <si>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</si>
  <si>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</si>
  <si>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</si>
  <si>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</si>
  <si>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</si>
  <si>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</si>
  <si>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</si>
  <si>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</si>
  <si>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</si>
  <si>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</si>
  <si>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</si>
  <si>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</si>
  <si>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</si>
  <si>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</si>
  <si>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</si>
  <si>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</si>
  <si>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</si>
  <si>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</si>
  <si>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</si>
  <si>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</si>
  <si>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</si>
  <si>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</si>
  <si>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</si>
  <si>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</si>
  <si>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</si>
  <si>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</si>
  <si>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</si>
  <si>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</si>
  <si>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</si>
  <si>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</si>
  <si>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</si>
  <si>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</si>
  <si>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</si>
  <si>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</si>
  <si>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</si>
  <si>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</si>
  <si>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</si>
  <si>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</si>
  <si>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</si>
  <si>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</si>
  <si>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</si>
  <si>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</si>
  <si>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</si>
  <si>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</si>
  <si>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</si>
  <si>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</si>
  <si>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</si>
  <si>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</si>
  <si>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</si>
  <si>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</si>
  <si>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</si>
  <si>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</si>
  <si>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</si>
  <si>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</si>
  <si>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</si>
  <si>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</si>
  <si>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</si>
  <si>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</si>
  <si>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</si>
  <si>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</si>
  <si>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</si>
  <si>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</si>
  <si>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</si>
  <si>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</si>
  <si>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</si>
  <si>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</si>
  <si>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</si>
  <si>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</si>
  <si>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</si>
  <si>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</si>
  <si>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</si>
  <si>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</si>
  <si>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</si>
  <si>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</si>
  <si>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</si>
  <si>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</si>
  <si>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</si>
  <si>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</si>
  <si>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</si>
  <si>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</si>
  <si>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</si>
  <si>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</si>
  <si>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</si>
  <si>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</si>
  <si>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</si>
  <si>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</si>
  <si>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</si>
  <si>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</si>
  <si>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</si>
  <si>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</si>
  <si>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</si>
  <si>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</si>
  <si>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</si>
  <si>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</si>
  <si>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</si>
  <si>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</si>
  <si>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</si>
  <si>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</si>
  <si>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</si>
  <si>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</si>
  <si>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</si>
  <si>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</si>
  <si>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</si>
  <si>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</si>
  <si>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</si>
  <si>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</si>
  <si>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</si>
  <si>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</si>
  <si>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</si>
  <si>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</si>
  <si>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</si>
  <si>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</si>
  <si>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</si>
  <si>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</si>
  <si>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</si>
  <si>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</si>
  <si>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</si>
  <si>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</si>
  <si>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</si>
  <si>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</si>
  <si>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</si>
  <si>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</si>
  <si>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</si>
  <si>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</si>
  <si>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</si>
  <si>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</si>
  <si>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</si>
  <si>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</si>
  <si>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</si>
  <si>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</si>
  <si>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</si>
  <si>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</si>
  <si>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</si>
  <si>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</si>
  <si>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</si>
  <si>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</si>
  <si>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</si>
  <si>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</si>
  <si>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</si>
  <si>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</si>
  <si>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</si>
  <si>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</si>
  <si>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</si>
  <si>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</si>
  <si>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</si>
  <si>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</si>
  <si>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</si>
  <si>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</si>
  <si>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</si>
  <si>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</si>
  <si>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</si>
  <si>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</si>
  <si>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</si>
  <si>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</si>
  <si>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</si>
  <si>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</si>
  <si>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</si>
  <si>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</si>
  <si>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</si>
  <si>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</si>
  <si>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</si>
  <si>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</si>
  <si>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</si>
  <si>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</si>
  <si>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</si>
  <si>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</si>
  <si>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</si>
  <si>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</si>
  <si>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</si>
  <si>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</si>
  <si>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</si>
  <si>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</si>
  <si>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</si>
  <si>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</si>
  <si>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</si>
  <si>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</si>
  <si>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</si>
  <si>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</si>
  <si>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</si>
  <si>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</si>
  <si>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</si>
  <si>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</si>
  <si>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</si>
  <si>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</si>
  <si>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</si>
  <si>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</si>
  <si>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</si>
  <si>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</si>
  <si>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</si>
  <si>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</si>
  <si>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</si>
  <si>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</si>
  <si>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</si>
  <si>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</si>
  <si>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</si>
  <si>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</si>
  <si>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</si>
  <si>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</si>
  <si>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</si>
  <si>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</si>
  <si>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</si>
  <si>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</si>
  <si>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</si>
  <si>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</si>
  <si>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</si>
  <si>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</si>
  <si>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</si>
  <si>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</si>
  <si>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</si>
  <si>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</si>
  <si>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</si>
  <si>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</si>
  <si>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</si>
  <si>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</si>
  <si>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</si>
  <si>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</si>
  <si>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</si>
  <si>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</si>
  <si>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</si>
  <si>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</si>
  <si>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</si>
  <si>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</si>
  <si>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</si>
  <si>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</si>
  <si>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</si>
  <si>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</si>
  <si>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</si>
  <si>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</si>
  <si>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</si>
  <si>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</si>
  <si>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</si>
  <si>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</si>
  <si>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</si>
  <si>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</si>
  <si>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</si>
  <si>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</si>
  <si>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</si>
  <si>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</si>
  <si>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</si>
  <si>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</si>
  <si>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</si>
  <si>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</si>
  <si>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</si>
  <si>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</si>
  <si>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</si>
  <si>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</si>
  <si>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</si>
  <si>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</si>
  <si>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</si>
  <si>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</si>
  <si>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</si>
  <si>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</si>
  <si>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</si>
  <si>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</si>
  <si>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</si>
  <si>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</si>
  <si>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</si>
  <si>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</si>
  <si>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</si>
  <si>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</si>
  <si>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</si>
  <si>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</si>
  <si>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</si>
  <si>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</si>
  <si>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</si>
  <si>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</si>
  <si>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</si>
  <si>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</si>
  <si>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</si>
  <si>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</si>
  <si>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</si>
  <si>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</si>
  <si>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</si>
  <si>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</si>
  <si>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</si>
  <si>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</si>
  <si>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</si>
  <si>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</si>
  <si>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</si>
  <si>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</si>
  <si>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</si>
  <si>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</si>
  <si>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</si>
  <si>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</si>
  <si>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</si>
  <si>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</si>
  <si>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</si>
  <si>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</si>
  <si>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</si>
  <si>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</si>
  <si>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</si>
  <si>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</si>
  <si>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</si>
  <si>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</si>
  <si>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</si>
  <si>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</si>
  <si>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</si>
  <si>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</si>
  <si>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</si>
  <si>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</si>
  <si>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</si>
  <si>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</si>
  <si>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</si>
  <si>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</si>
  <si>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</si>
  <si>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</si>
  <si>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</si>
  <si>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</si>
  <si>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</si>
  <si>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</si>
  <si>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</si>
  <si>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</si>
  <si>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</si>
  <si>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</si>
  <si>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</si>
  <si>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</si>
  <si>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</si>
  <si>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</si>
  <si>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</si>
  <si>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</si>
  <si>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</si>
  <si>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</si>
  <si>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</si>
  <si>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</si>
  <si>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</si>
  <si>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</si>
  <si>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</si>
  <si>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</si>
  <si>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</si>
  <si>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</si>
  <si>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</si>
  <si>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</si>
  <si>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</si>
  <si>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</si>
  <si>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</si>
  <si>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</si>
  <si>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</si>
  <si>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</si>
  <si>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</si>
  <si>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</si>
  <si>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</si>
  <si>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</si>
  <si>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</si>
  <si>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</si>
  <si>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</si>
  <si>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</si>
  <si>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</si>
  <si>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</si>
  <si>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</si>
  <si>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</si>
  <si>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</si>
  <si>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</si>
  <si>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</si>
  <si>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</si>
  <si>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</si>
  <si>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</si>
  <si>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</si>
  <si>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</si>
  <si>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</si>
  <si>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</si>
  <si>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</si>
  <si>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</si>
  <si>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</si>
  <si>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</si>
  <si>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</si>
  <si>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</si>
  <si>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</si>
  <si>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</si>
  <si>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</si>
  <si>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</si>
  <si>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</si>
  <si>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</si>
  <si>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</si>
  <si>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</si>
  <si>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</si>
  <si>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</si>
  <si>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</si>
  <si>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</si>
  <si>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</si>
  <si>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</si>
  <si>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</si>
  <si>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</si>
  <si>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</si>
  <si>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</si>
  <si>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</si>
  <si>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</si>
  <si>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</si>
  <si>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</si>
  <si>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</si>
  <si>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</si>
  <si>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</si>
  <si>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</si>
  <si>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</si>
  <si>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</si>
  <si>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</si>
  <si>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</si>
  <si>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</si>
  <si>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</si>
  <si>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</si>
  <si>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</si>
  <si>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</si>
  <si>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</si>
  <si>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</si>
  <si>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</si>
  <si>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</si>
  <si>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</si>
  <si>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</si>
  <si>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</si>
  <si>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</si>
  <si>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</si>
  <si>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</si>
  <si>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</si>
  <si>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</si>
  <si>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</si>
  <si>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</si>
  <si>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</si>
  <si>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</si>
  <si>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</si>
  <si>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</si>
  <si>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</si>
  <si>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</si>
  <si>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</si>
  <si>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</si>
  <si>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</si>
  <si>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</si>
  <si>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</si>
  <si>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</si>
  <si>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</si>
  <si>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</si>
  <si>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</si>
  <si>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</si>
  <si>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</si>
  <si>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</si>
  <si>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</si>
  <si>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</si>
  <si>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</si>
  <si>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</si>
  <si>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</si>
  <si>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</si>
  <si>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</si>
  <si>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</si>
  <si>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</si>
  <si>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</si>
  <si>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</si>
  <si>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</si>
  <si>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</si>
  <si>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</si>
  <si>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</si>
  <si>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</si>
  <si>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</si>
  <si>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</si>
  <si>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</si>
  <si>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</si>
  <si>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</si>
  <si>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</si>
  <si>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</si>
  <si>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</si>
  <si>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</si>
  <si>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</si>
  <si>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</si>
  <si>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</si>
  <si>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</si>
  <si>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</si>
  <si>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</si>
  <si>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</si>
  <si>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</si>
  <si>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</si>
  <si>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</si>
  <si>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</si>
  <si>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</si>
  <si>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</si>
  <si>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</si>
  <si>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</si>
  <si>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</si>
  <si>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</si>
  <si>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</si>
  <si>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</si>
  <si>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</si>
  <si>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</si>
  <si>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</si>
  <si>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</si>
  <si>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</si>
  <si>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</si>
  <si>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</si>
  <si>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</si>
  <si>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</si>
  <si>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</si>
  <si>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</si>
  <si>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</si>
  <si>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</si>
  <si>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</si>
  <si>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</si>
  <si>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</si>
  <si>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</si>
  <si>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</si>
  <si>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</si>
  <si>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</si>
  <si>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</si>
  <si>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</si>
  <si>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</si>
  <si>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</si>
  <si>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</si>
  <si>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</si>
  <si>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</si>
  <si>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</si>
  <si>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</si>
  <si>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</si>
  <si>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</si>
  <si>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</si>
  <si>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</si>
  <si>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</si>
  <si>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</si>
  <si>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</si>
  <si>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</si>
  <si>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</si>
  <si>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</si>
  <si>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</si>
  <si>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</si>
  <si>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</si>
  <si>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</si>
  <si>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</si>
  <si>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</si>
  <si>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</si>
  <si>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</si>
  <si>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</si>
  <si>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</si>
  <si>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</si>
  <si>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</si>
  <si>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</si>
  <si>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</si>
  <si>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</si>
  <si>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</si>
  <si>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</si>
  <si>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</si>
  <si>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</si>
  <si>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</si>
  <si>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</si>
  <si>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</si>
  <si>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</si>
  <si>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</si>
  <si>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</si>
  <si>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</si>
  <si>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</si>
  <si>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</si>
  <si>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</si>
  <si>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</si>
  <si>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</si>
  <si>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</si>
  <si>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</si>
  <si>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</si>
  <si>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</si>
  <si>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</si>
  <si>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</si>
  <si>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</si>
  <si>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</si>
  <si>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</si>
  <si>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</si>
  <si>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</si>
  <si>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</si>
  <si>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</si>
  <si>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</si>
  <si>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</si>
  <si>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</si>
  <si>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</si>
  <si>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</si>
  <si>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</si>
  <si>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</si>
  <si>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</si>
  <si>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</si>
  <si>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</si>
  <si>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</si>
  <si>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</si>
  <si>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</si>
  <si>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</si>
  <si>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</si>
  <si>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</si>
  <si>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</si>
  <si>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</si>
  <si>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</si>
  <si>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</si>
  <si>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</si>
  <si>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</si>
  <si>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</si>
  <si>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</si>
  <si>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</si>
  <si>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</si>
  <si>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</si>
  <si>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</si>
  <si>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</si>
  <si>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</si>
  <si>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</si>
  <si>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</si>
  <si>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</si>
  <si>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</si>
  <si>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</si>
  <si>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</si>
  <si>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</si>
  <si>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</si>
  <si>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</si>
  <si>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</si>
  <si>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</si>
  <si>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</si>
  <si>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</si>
  <si>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</si>
  <si>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</si>
  <si>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</si>
  <si>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</si>
  <si>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</si>
  <si>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</si>
  <si>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</si>
  <si>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</si>
  <si>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</si>
  <si>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</si>
  <si>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</si>
  <si>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</si>
  <si>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</si>
  <si>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</si>
  <si>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</si>
  <si>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</si>
  <si>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</si>
  <si>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</si>
  <si>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</si>
  <si>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</si>
  <si>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</si>
  <si>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</si>
  <si>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</si>
  <si>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</si>
  <si>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</si>
  <si>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</si>
  <si>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</si>
  <si>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</si>
  <si>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</si>
  <si>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</si>
  <si>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</si>
  <si>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</si>
  <si>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</si>
  <si>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</si>
  <si>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</si>
  <si>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</si>
  <si>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</si>
  <si>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</si>
  <si>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</si>
  <si>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</si>
  <si>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</si>
  <si>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</si>
  <si>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</si>
  <si>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</si>
  <si>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</si>
  <si>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</si>
  <si>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</si>
  <si>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</si>
  <si>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</si>
  <si>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</si>
  <si>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</si>
  <si>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</si>
  <si>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</si>
  <si>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</si>
  <si>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</si>
  <si>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</si>
  <si>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</si>
  <si>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</si>
  <si>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</si>
  <si>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</si>
  <si>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</si>
  <si>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</si>
  <si>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</si>
  <si>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</si>
  <si>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</si>
  <si>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</si>
  <si>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</si>
  <si>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</si>
  <si>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</si>
  <si>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</si>
  <si>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</si>
  <si>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</si>
  <si>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</si>
  <si>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</si>
  <si>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</si>
  <si>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</si>
  <si>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</si>
  <si>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</si>
  <si>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</si>
  <si>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</si>
  <si>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</si>
  <si>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</si>
  <si>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</si>
  <si>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</si>
  <si>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</si>
  <si>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</si>
  <si>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</si>
  <si>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</si>
  <si>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</si>
  <si>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</si>
  <si>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</si>
  <si>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</si>
  <si>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</si>
  <si>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</si>
  <si>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</si>
  <si>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</si>
  <si>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</si>
  <si>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</si>
  <si>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</si>
  <si>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</si>
  <si>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</si>
  <si>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</si>
  <si>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</si>
  <si>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</si>
  <si>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</si>
  <si>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</si>
  <si>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</si>
  <si>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</si>
  <si>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</si>
  <si>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</si>
  <si>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</si>
  <si>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</si>
  <si>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</si>
  <si>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</si>
  <si>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</si>
  <si>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</si>
  <si>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</si>
  <si>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</si>
  <si>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</si>
  <si>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</si>
  <si>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</si>
  <si>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</si>
  <si>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</si>
  <si>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</si>
  <si>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</si>
  <si>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</si>
  <si>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</si>
  <si>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</si>
  <si>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</si>
  <si>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</si>
  <si>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</si>
  <si>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</si>
  <si>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</si>
  <si>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</si>
  <si>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</si>
  <si>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</si>
  <si>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</si>
  <si>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</si>
  <si>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</si>
  <si>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</si>
  <si>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</si>
  <si>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</si>
  <si>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</si>
  <si>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</si>
  <si>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</si>
  <si>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</si>
  <si>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</si>
  <si>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</si>
  <si>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</si>
  <si>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</si>
  <si>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</si>
  <si>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</si>
  <si>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</si>
  <si>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</si>
  <si>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</si>
  <si>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</si>
  <si>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</si>
  <si>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</si>
  <si>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</si>
  <si>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</si>
  <si>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</si>
  <si>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</si>
  <si>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</si>
  <si>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</si>
  <si>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</si>
  <si>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</si>
  <si>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</si>
  <si>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</si>
  <si>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</si>
  <si>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</si>
  <si>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</si>
  <si>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</si>
  <si>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</si>
  <si>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</si>
  <si>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</si>
  <si>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</si>
  <si>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</si>
  <si>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</si>
  <si>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</si>
  <si>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</si>
  <si>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</si>
  <si>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</si>
  <si>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</si>
  <si>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</si>
  <si>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</si>
  <si>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</si>
  <si>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</si>
  <si>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</si>
  <si>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</si>
  <si>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</si>
  <si>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</si>
  <si>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入院患者の状況（年間）</t>
    <phoneticPr fontId="3"/>
  </si>
  <si>
    <t>職員数の状況</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</si>
</sst>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2">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0" borderId="1" xfId="3" applyNumberFormat="1" applyFont="1" applyBorder="1" applyAlignment="1">
      <alignment horizontal="center" vertical="center" wrapText="1"/>
    </xf>
    <xf numFmtId="179" fontId="10" fillId="0" borderId="1" xfId="3" applyNumberFormat="1" applyFont="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8" fillId="4" borderId="1" xfId="3" applyFont="1" applyFill="1" applyBorder="1" applyAlignment="1">
      <alignment horizontal="center"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0" fillId="0" borderId="1" xfId="0" applyBorder="1" applyAlignment="1">
      <alignment horizontal="center" vertical="center" wrapText="1"/>
    </xf>
    <xf numFmtId="0" fontId="0" fillId="0" borderId="5" xfId="0" applyBorder="1" applyAlignment="1">
      <alignment horizontal="left" vertical="top" wrapText="1"/>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0" fillId="0" borderId="15" xfId="0"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2" fillId="0" borderId="0" xfId="1" applyAlignment="1">
      <alignment vertical="center"/>
    </xf>
    <xf numFmtId="0" fontId="12" fillId="0" borderId="0" xfId="1" applyAlignment="1">
      <alignment horizontal="left"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26" fillId="0" borderId="0" xfId="0" applyFo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0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view="pageBreakPreview" topLeftCell="E732" zoomScale="85" zoomScaleNormal="85" zoomScaleSheetLayoutView="85" workbookViewId="0">
      <selection activeCell="P744" sqref="P744"/>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2" customWidth="1"/>
    <col min="74" max="74" width="9" style="211" customWidth="1"/>
    <col min="75" max="16384" width="9" style="211"/>
  </cols>
  <sheetData>
    <row r="1" spans="1:73">
      <c r="I1" s="7"/>
    </row>
    <row r="2" spans="1:73" ht="19">
      <c r="A2" s="132" t="s">
        <v>0</v>
      </c>
      <c r="B2" s="262" t="s">
        <v>1</v>
      </c>
      <c r="C2" s="259"/>
      <c r="D2" s="128"/>
      <c r="E2" s="128"/>
      <c r="F2" s="128"/>
      <c r="G2" s="128"/>
      <c r="H2" s="7"/>
    </row>
    <row r="3" spans="1:73">
      <c r="B3" s="261" t="s">
        <v>2</v>
      </c>
      <c r="C3" s="127"/>
      <c r="D3" s="129"/>
      <c r="E3" s="129"/>
      <c r="F3" s="129"/>
      <c r="G3" s="129"/>
      <c r="H3" s="8"/>
      <c r="I3" s="8"/>
    </row>
    <row r="4" spans="1:73">
      <c r="B4" s="416"/>
      <c r="C4" s="427"/>
      <c r="D4" s="427"/>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428" t="s">
        <v>4</v>
      </c>
      <c r="J9" s="428"/>
      <c r="K9" s="428"/>
      <c r="L9" s="263" t="s">
        <v>5</v>
      </c>
      <c r="M9"/>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3"/>
    </row>
    <row r="10" spans="1:73" s="20" customFormat="1" ht="34.5" customHeight="1">
      <c r="A10" s="133" t="s">
        <v>6</v>
      </c>
      <c r="B10" s="11"/>
      <c r="C10" s="13"/>
      <c r="D10" s="13"/>
      <c r="E10" s="13"/>
      <c r="F10" s="13"/>
      <c r="G10" s="13"/>
      <c r="H10" s="8"/>
      <c r="I10" s="429" t="s">
        <v>7</v>
      </c>
      <c r="J10" s="429"/>
      <c r="K10" s="429"/>
      <c r="L10" s="16" t="s">
        <v>8</v>
      </c>
      <c r="M10"/>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3"/>
    </row>
    <row r="11" spans="1:73" s="20" customFormat="1" ht="34.5" customHeight="1">
      <c r="A11" s="133" t="s">
        <v>6</v>
      </c>
      <c r="B11" s="15"/>
      <c r="C11" s="13"/>
      <c r="D11" s="13"/>
      <c r="E11" s="13"/>
      <c r="F11" s="13"/>
      <c r="G11" s="13"/>
      <c r="H11" s="8"/>
      <c r="I11" s="429" t="s">
        <v>9</v>
      </c>
      <c r="J11" s="429"/>
      <c r="K11" s="429"/>
      <c r="L11" s="16" t="s">
        <v>8</v>
      </c>
      <c r="M11"/>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3"/>
    </row>
    <row r="12" spans="1:73">
      <c r="B12" s="12"/>
    </row>
    <row r="13" spans="1:73">
      <c r="B13" s="11"/>
    </row>
    <row r="14" spans="1:73" s="20" customFormat="1">
      <c r="A14" s="132"/>
      <c r="B14" s="127" t="s">
        <v>10</v>
      </c>
      <c r="C14" s="13"/>
      <c r="D14" s="13"/>
      <c r="E14" s="13"/>
      <c r="F14" s="13"/>
      <c r="G14" s="13"/>
      <c r="H14" s="8"/>
      <c r="I14" s="8"/>
      <c r="J14" s="4"/>
      <c r="K14" s="5"/>
      <c r="L14" s="4"/>
      <c r="M14" s="4"/>
      <c r="N14" s="210"/>
      <c r="O14" s="210"/>
      <c r="P14" s="210"/>
      <c r="Q14" s="210"/>
      <c r="R14" s="210"/>
      <c r="S14" s="210"/>
      <c r="T14" s="211"/>
      <c r="BU14" s="283"/>
    </row>
    <row r="15" spans="1:73" s="20" customFormat="1">
      <c r="A15" s="132"/>
      <c r="B15" s="12"/>
      <c r="C15" s="12"/>
      <c r="D15" s="12"/>
      <c r="E15" s="12"/>
      <c r="F15" s="12"/>
      <c r="G15" s="12"/>
      <c r="H15" s="8"/>
      <c r="I15" s="8"/>
      <c r="J15" s="4"/>
      <c r="K15" s="5"/>
      <c r="L15" s="130"/>
      <c r="M15" s="130"/>
      <c r="N15" s="213"/>
      <c r="O15" s="210"/>
      <c r="P15" s="210"/>
      <c r="Q15" s="210"/>
      <c r="R15" s="210"/>
      <c r="S15" s="210"/>
      <c r="T15" s="211"/>
      <c r="BU15" s="283"/>
    </row>
    <row r="16" spans="1:73" s="20" customFormat="1" ht="51" customHeight="1">
      <c r="A16" s="132"/>
      <c r="B16" s="14"/>
      <c r="C16" s="13"/>
      <c r="D16" s="13"/>
      <c r="E16" s="13"/>
      <c r="F16" s="13"/>
      <c r="G16" s="13"/>
      <c r="H16" s="8"/>
      <c r="I16" s="428" t="s">
        <v>11</v>
      </c>
      <c r="J16" s="428"/>
      <c r="K16" s="428"/>
      <c r="L16" s="263" t="str">
        <f>IF(ISBLANK(L$9),"",L$9)</f>
        <v>一般</v>
      </c>
      <c r="M16" s="263" t="str">
        <f>IF(ISBLANK(M$9),"",M$9)</f>
        <v/>
      </c>
      <c r="N16" s="263" t="str">
        <f t="shared" ref="N16:BS16" si="0">IF(ISBLANK(N$9),"",N$9)</f>
        <v/>
      </c>
      <c r="O16" s="263" t="str">
        <f t="shared" si="0"/>
        <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3"/>
    </row>
    <row r="17" spans="1:73 16381:16381" s="20" customFormat="1" ht="34.5" customHeight="1">
      <c r="A17" s="133" t="s">
        <v>6</v>
      </c>
      <c r="B17" s="11"/>
      <c r="C17" s="13"/>
      <c r="D17" s="13"/>
      <c r="E17" s="13"/>
      <c r="F17" s="13"/>
      <c r="G17" s="13"/>
      <c r="H17" s="8"/>
      <c r="I17" s="429" t="s">
        <v>12</v>
      </c>
      <c r="J17" s="429"/>
      <c r="K17" s="429"/>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3"/>
    </row>
    <row r="18" spans="1:73 16381:16381" s="20" customFormat="1" ht="34.5" customHeight="1">
      <c r="A18" s="133" t="s">
        <v>6</v>
      </c>
      <c r="B18" s="15"/>
      <c r="C18" s="13"/>
      <c r="D18" s="13"/>
      <c r="E18" s="13"/>
      <c r="F18" s="13"/>
      <c r="G18" s="13"/>
      <c r="H18" s="8"/>
      <c r="I18" s="429" t="s">
        <v>13</v>
      </c>
      <c r="J18" s="429"/>
      <c r="K18" s="429"/>
      <c r="L18" s="16" t="s">
        <v>14</v>
      </c>
      <c r="M18" s="16" t="s">
        <v>14</v>
      </c>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3"/>
    </row>
    <row r="19" spans="1:73 16381:16381" s="20" customFormat="1" ht="34.5" customHeight="1">
      <c r="A19" s="133" t="s">
        <v>6</v>
      </c>
      <c r="B19" s="15"/>
      <c r="C19" s="13"/>
      <c r="D19" s="13"/>
      <c r="E19" s="13"/>
      <c r="F19" s="13"/>
      <c r="G19" s="13"/>
      <c r="H19" s="8"/>
      <c r="I19" s="429" t="s">
        <v>15</v>
      </c>
      <c r="J19" s="429"/>
      <c r="K19" s="429"/>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3"/>
    </row>
    <row r="20" spans="1:73 16381:16381" s="20" customFormat="1" ht="34.5" customHeight="1">
      <c r="A20" s="133" t="s">
        <v>6</v>
      </c>
      <c r="B20" s="11"/>
      <c r="C20" s="13"/>
      <c r="D20" s="13"/>
      <c r="E20" s="13"/>
      <c r="F20" s="13"/>
      <c r="G20" s="13"/>
      <c r="H20" s="8"/>
      <c r="I20" s="429" t="s">
        <v>16</v>
      </c>
      <c r="J20" s="429"/>
      <c r="K20" s="429"/>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3"/>
    </row>
    <row r="21" spans="1:73 16381:16381" s="20" customFormat="1" ht="34.4" customHeight="1">
      <c r="A21" s="133" t="s">
        <v>6</v>
      </c>
      <c r="B21" s="11"/>
      <c r="C21" s="13"/>
      <c r="D21" s="13"/>
      <c r="E21" s="13"/>
      <c r="F21" s="13"/>
      <c r="G21" s="13"/>
      <c r="H21" s="8"/>
      <c r="I21" s="429" t="s">
        <v>17</v>
      </c>
      <c r="J21" s="429"/>
      <c r="K21" s="429"/>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3"/>
    </row>
    <row r="22" spans="1:73 16381:16381" s="20" customFormat="1" ht="34.4" customHeight="1">
      <c r="A22" s="133" t="s">
        <v>6</v>
      </c>
      <c r="B22" s="11"/>
      <c r="C22" s="13"/>
      <c r="D22" s="13"/>
      <c r="E22" s="13"/>
      <c r="F22" s="13"/>
      <c r="G22" s="13"/>
      <c r="H22" s="8"/>
      <c r="I22" s="429" t="s">
        <v>18</v>
      </c>
      <c r="J22" s="429"/>
      <c r="K22" s="429"/>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3"/>
    </row>
    <row r="23" spans="1:73 16381:16381" s="20" customFormat="1">
      <c r="A23" s="132"/>
      <c r="B23" s="11"/>
      <c r="C23" s="2"/>
      <c r="D23" s="2"/>
      <c r="E23" s="2"/>
      <c r="F23" s="2"/>
      <c r="G23" s="19"/>
      <c r="H23" s="3"/>
      <c r="I23" s="3"/>
      <c r="J23" s="4"/>
      <c r="K23" s="5"/>
      <c r="L23" s="6"/>
      <c r="M23" s="6"/>
      <c r="N23" s="210"/>
      <c r="O23" s="211"/>
      <c r="BU23" s="283"/>
    </row>
    <row r="24" spans="1:73 16381:16381">
      <c r="B24" s="11"/>
      <c r="L24" s="6"/>
      <c r="M24" s="6"/>
      <c r="O24" s="211"/>
      <c r="P24" s="211"/>
      <c r="Q24" s="211"/>
      <c r="R24" s="211"/>
      <c r="S24" s="211"/>
    </row>
    <row r="25" spans="1:73 16381:16381" s="20" customFormat="1">
      <c r="A25" s="132"/>
      <c r="B25" s="127" t="s">
        <v>19</v>
      </c>
      <c r="C25" s="13"/>
      <c r="D25" s="13"/>
      <c r="E25" s="13"/>
      <c r="F25" s="13"/>
      <c r="G25" s="13"/>
      <c r="H25" s="8"/>
      <c r="I25" s="8"/>
      <c r="J25" s="4"/>
      <c r="K25" s="5"/>
      <c r="L25" s="6"/>
      <c r="M25" s="6"/>
      <c r="N25" s="210"/>
      <c r="O25" s="211"/>
      <c r="BU25" s="283"/>
    </row>
    <row r="26" spans="1:73 16381:16381" s="20" customFormat="1">
      <c r="A26" s="132"/>
      <c r="B26" s="12"/>
      <c r="C26" s="12"/>
      <c r="D26" s="12"/>
      <c r="E26" s="12"/>
      <c r="F26" s="12"/>
      <c r="G26" s="12"/>
      <c r="H26" s="8"/>
      <c r="I26" s="8"/>
      <c r="J26" s="4"/>
      <c r="K26" s="5"/>
      <c r="L26" s="130"/>
      <c r="M26" s="130"/>
      <c r="N26" s="213"/>
      <c r="O26" s="211"/>
      <c r="BU26" s="283"/>
    </row>
    <row r="27" spans="1:73 16381:16381" s="20" customFormat="1" ht="51" customHeight="1">
      <c r="A27" s="132"/>
      <c r="B27" s="14"/>
      <c r="C27" s="13"/>
      <c r="D27" s="13"/>
      <c r="E27" s="13"/>
      <c r="F27" s="13"/>
      <c r="G27" s="13"/>
      <c r="H27" s="8"/>
      <c r="I27" s="410" t="s">
        <v>11</v>
      </c>
      <c r="J27" s="411"/>
      <c r="K27" s="412"/>
      <c r="L27" s="263" t="str">
        <f>IF(ISBLANK(L$9),"",L$9)</f>
        <v>一般</v>
      </c>
      <c r="M27" s="263" t="str">
        <f>IF(ISBLANK(M$9),"",M$9)</f>
        <v/>
      </c>
      <c r="N27" s="263" t="str">
        <f t="shared" ref="N27:BS27" si="1">IF(ISBLANK(N$9),"",N$9)</f>
        <v/>
      </c>
      <c r="O27" s="263" t="str">
        <f t="shared" si="1"/>
        <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3"/>
      <c r="XFA27" s="212"/>
    </row>
    <row r="28" spans="1:73 16381:16381" s="20" customFormat="1" ht="34.5" customHeight="1">
      <c r="A28" s="133" t="s">
        <v>20</v>
      </c>
      <c r="B28" s="11"/>
      <c r="C28" s="13"/>
      <c r="D28" s="13"/>
      <c r="E28" s="13"/>
      <c r="F28" s="13"/>
      <c r="G28" s="13"/>
      <c r="H28" s="8"/>
      <c r="I28" s="413" t="s">
        <v>12</v>
      </c>
      <c r="J28" s="414"/>
      <c r="K28" s="415"/>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3"/>
    </row>
    <row r="29" spans="1:73 16381:16381" s="20" customFormat="1" ht="34.5" customHeight="1">
      <c r="A29" s="133" t="s">
        <v>20</v>
      </c>
      <c r="B29" s="15"/>
      <c r="C29" s="13"/>
      <c r="D29" s="13"/>
      <c r="E29" s="13"/>
      <c r="F29" s="13"/>
      <c r="G29" s="13"/>
      <c r="H29" s="8"/>
      <c r="I29" s="413" t="s">
        <v>13</v>
      </c>
      <c r="J29" s="414"/>
      <c r="K29" s="415"/>
      <c r="L29" s="16" t="s">
        <v>14</v>
      </c>
      <c r="M29" s="16" t="s">
        <v>14</v>
      </c>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3"/>
    </row>
    <row r="30" spans="1:73 16381:16381" s="20" customFormat="1" ht="34.5" customHeight="1">
      <c r="A30" s="133" t="s">
        <v>20</v>
      </c>
      <c r="B30" s="15"/>
      <c r="C30" s="13"/>
      <c r="D30" s="13"/>
      <c r="E30" s="13"/>
      <c r="F30" s="13"/>
      <c r="G30" s="13"/>
      <c r="H30" s="8"/>
      <c r="I30" s="413" t="s">
        <v>15</v>
      </c>
      <c r="J30" s="414"/>
      <c r="K30" s="415"/>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3"/>
    </row>
    <row r="31" spans="1:73 16381:16381" s="20" customFormat="1" ht="34.5" customHeight="1">
      <c r="A31" s="133" t="s">
        <v>20</v>
      </c>
      <c r="B31" s="11"/>
      <c r="C31" s="13"/>
      <c r="D31" s="13"/>
      <c r="E31" s="13"/>
      <c r="F31" s="13"/>
      <c r="G31" s="13"/>
      <c r="H31" s="8"/>
      <c r="I31" s="413" t="s">
        <v>16</v>
      </c>
      <c r="J31" s="414"/>
      <c r="K31" s="415"/>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3"/>
    </row>
    <row r="32" spans="1:73 16381:16381" s="20" customFormat="1" ht="34.5" customHeight="1">
      <c r="A32" s="133" t="s">
        <v>20</v>
      </c>
      <c r="B32" s="11"/>
      <c r="C32" s="13"/>
      <c r="D32" s="13"/>
      <c r="E32" s="13"/>
      <c r="F32" s="13"/>
      <c r="G32" s="13"/>
      <c r="H32" s="8"/>
      <c r="I32" s="424" t="s">
        <v>21</v>
      </c>
      <c r="J32" s="425"/>
      <c r="K32" s="426"/>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3"/>
    </row>
    <row r="33" spans="1:73" s="20" customFormat="1" ht="34.5" customHeight="1">
      <c r="A33" s="133" t="s">
        <v>20</v>
      </c>
      <c r="B33" s="11"/>
      <c r="C33" s="13"/>
      <c r="D33" s="13"/>
      <c r="E33" s="13"/>
      <c r="F33" s="13"/>
      <c r="G33" s="13"/>
      <c r="H33" s="8"/>
      <c r="I33" s="424" t="s">
        <v>22</v>
      </c>
      <c r="J33" s="425"/>
      <c r="K33" s="426"/>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3"/>
    </row>
    <row r="34" spans="1:73" s="20" customFormat="1" ht="34.5" customHeight="1">
      <c r="A34" s="133" t="s">
        <v>20</v>
      </c>
      <c r="B34" s="11"/>
      <c r="C34" s="13"/>
      <c r="D34" s="13"/>
      <c r="E34" s="13"/>
      <c r="F34" s="13"/>
      <c r="G34" s="13"/>
      <c r="H34" s="8"/>
      <c r="I34" s="424" t="s">
        <v>23</v>
      </c>
      <c r="J34" s="425"/>
      <c r="K34" s="426"/>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3"/>
    </row>
    <row r="35" spans="1:73" s="20" customFormat="1" ht="34.5" customHeight="1">
      <c r="A35" s="133" t="s">
        <v>20</v>
      </c>
      <c r="B35" s="11"/>
      <c r="C35" s="13"/>
      <c r="D35" s="13"/>
      <c r="E35" s="13"/>
      <c r="F35" s="13"/>
      <c r="G35" s="13"/>
      <c r="H35" s="8"/>
      <c r="I35" s="351" t="s">
        <v>18</v>
      </c>
      <c r="J35" s="351"/>
      <c r="K35" s="351"/>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3"/>
    </row>
    <row r="36" spans="1:73" s="20" customFormat="1">
      <c r="A36" s="132"/>
      <c r="B36" s="11"/>
      <c r="C36" s="2"/>
      <c r="D36" s="2"/>
      <c r="E36" s="2"/>
      <c r="F36" s="2"/>
      <c r="G36" s="21"/>
      <c r="H36" s="3"/>
      <c r="I36" s="3"/>
      <c r="J36" s="4"/>
      <c r="K36" s="5"/>
      <c r="L36" s="6"/>
      <c r="M36" s="6"/>
      <c r="N36" s="210"/>
      <c r="O36" s="211"/>
      <c r="BU36" s="283"/>
    </row>
    <row r="37" spans="1:73" s="20" customFormat="1">
      <c r="A37" s="132"/>
      <c r="B37" s="11"/>
      <c r="C37" s="2"/>
      <c r="D37" s="2"/>
      <c r="E37" s="2"/>
      <c r="F37" s="2"/>
      <c r="G37" s="21"/>
      <c r="H37" s="3"/>
      <c r="I37" s="3"/>
      <c r="J37" s="4"/>
      <c r="K37" s="5"/>
      <c r="L37" s="6"/>
      <c r="M37" s="6"/>
      <c r="N37" s="210"/>
      <c r="O37" s="211"/>
      <c r="BU37" s="283"/>
    </row>
    <row r="38" spans="1:73" s="20" customFormat="1">
      <c r="A38" s="132"/>
      <c r="B38" s="127" t="s">
        <v>24</v>
      </c>
      <c r="C38" s="13"/>
      <c r="D38" s="13"/>
      <c r="E38" s="13"/>
      <c r="F38" s="13"/>
      <c r="G38" s="13"/>
      <c r="H38" s="8"/>
      <c r="I38" s="8"/>
      <c r="J38" s="4"/>
      <c r="K38" s="5"/>
      <c r="L38" s="6"/>
      <c r="M38" s="6"/>
      <c r="N38" s="210"/>
      <c r="O38" s="211"/>
      <c r="BU38" s="283"/>
    </row>
    <row r="39" spans="1:73" s="20" customFormat="1">
      <c r="A39" s="132"/>
      <c r="B39" s="12"/>
      <c r="C39" s="12"/>
      <c r="D39" s="12"/>
      <c r="E39" s="12"/>
      <c r="F39" s="12"/>
      <c r="G39" s="12"/>
      <c r="H39" s="8"/>
      <c r="I39" s="8"/>
      <c r="J39" s="4"/>
      <c r="K39" s="5"/>
      <c r="L39" s="130"/>
      <c r="M39" s="130"/>
      <c r="N39" s="213"/>
      <c r="O39" s="211"/>
      <c r="BU39" s="283"/>
    </row>
    <row r="40" spans="1:73" s="20" customFormat="1" ht="51" customHeight="1">
      <c r="A40" s="132"/>
      <c r="B40" s="14"/>
      <c r="C40" s="13"/>
      <c r="D40" s="13"/>
      <c r="E40" s="13"/>
      <c r="F40" s="13"/>
      <c r="G40" s="13"/>
      <c r="H40" s="8"/>
      <c r="I40" s="410" t="s">
        <v>25</v>
      </c>
      <c r="J40" s="411"/>
      <c r="K40" s="412"/>
      <c r="L40" s="263" t="str">
        <f>IF(ISBLANK(L$9),"",L$9)</f>
        <v>一般</v>
      </c>
      <c r="M40" s="263" t="str">
        <f>IF(ISBLANK(M$9),"",M$9)</f>
        <v/>
      </c>
      <c r="N40" s="263" t="str">
        <f t="shared" ref="N40:BS40" si="2">IF(ISBLANK(N$9),"",N$9)</f>
        <v/>
      </c>
      <c r="O40" s="263" t="str">
        <f t="shared" si="2"/>
        <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3"/>
    </row>
    <row r="41" spans="1:73" s="20" customFormat="1" ht="34.5" customHeight="1">
      <c r="A41" s="133" t="s">
        <v>26</v>
      </c>
      <c r="B41" s="11"/>
      <c r="C41" s="13"/>
      <c r="D41" s="13"/>
      <c r="E41" s="13"/>
      <c r="F41" s="13"/>
      <c r="G41" s="13"/>
      <c r="H41" s="8"/>
      <c r="I41" s="413" t="s">
        <v>27</v>
      </c>
      <c r="J41" s="414"/>
      <c r="K41" s="415"/>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3"/>
    </row>
    <row r="42" spans="1:73" s="20" customFormat="1" ht="34.5" customHeight="1">
      <c r="A42" s="133" t="s">
        <v>26</v>
      </c>
      <c r="B42" s="15"/>
      <c r="C42" s="13"/>
      <c r="D42" s="13"/>
      <c r="E42" s="13"/>
      <c r="F42" s="13"/>
      <c r="G42" s="13"/>
      <c r="H42" s="8"/>
      <c r="I42" s="413" t="s">
        <v>28</v>
      </c>
      <c r="J42" s="414"/>
      <c r="K42" s="415"/>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3"/>
    </row>
    <row r="43" spans="1:73" s="20" customFormat="1" ht="34.5" customHeight="1">
      <c r="A43" s="133" t="s">
        <v>26</v>
      </c>
      <c r="B43" s="15"/>
      <c r="C43" s="13"/>
      <c r="D43" s="13"/>
      <c r="E43" s="13"/>
      <c r="F43" s="13"/>
      <c r="G43" s="13"/>
      <c r="H43" s="8"/>
      <c r="I43" s="413" t="s">
        <v>29</v>
      </c>
      <c r="J43" s="414"/>
      <c r="K43" s="415"/>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3"/>
    </row>
    <row r="44" spans="1:73" s="20" customFormat="1" ht="34.5" customHeight="1">
      <c r="A44" s="133" t="s">
        <v>26</v>
      </c>
      <c r="B44" s="11"/>
      <c r="C44" s="13"/>
      <c r="D44" s="13"/>
      <c r="E44" s="13"/>
      <c r="F44" s="13"/>
      <c r="G44" s="13"/>
      <c r="H44" s="8"/>
      <c r="I44" s="413" t="s">
        <v>30</v>
      </c>
      <c r="J44" s="414"/>
      <c r="K44" s="415"/>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3"/>
    </row>
    <row r="45" spans="1:73" s="20" customFormat="1">
      <c r="A45" s="132"/>
      <c r="B45" s="11"/>
      <c r="C45" s="2"/>
      <c r="D45" s="2"/>
      <c r="E45" s="2"/>
      <c r="F45" s="2"/>
      <c r="G45" s="19"/>
      <c r="H45" s="3"/>
      <c r="I45" s="3"/>
      <c r="J45" s="4"/>
      <c r="K45" s="5"/>
      <c r="L45" s="6"/>
      <c r="M45" s="6"/>
      <c r="N45" s="210"/>
      <c r="O45" s="211"/>
      <c r="BU45" s="283"/>
    </row>
    <row r="46" spans="1:73">
      <c r="B46" s="11"/>
      <c r="L46" s="6"/>
      <c r="M46" s="6"/>
      <c r="O46" s="211"/>
      <c r="P46" s="211"/>
      <c r="Q46" s="211"/>
      <c r="R46" s="211"/>
      <c r="S46" s="211"/>
    </row>
    <row r="47" spans="1:73" s="20" customFormat="1">
      <c r="A47" s="132"/>
      <c r="B47" s="127" t="s">
        <v>31</v>
      </c>
      <c r="C47" s="13"/>
      <c r="D47" s="13"/>
      <c r="E47" s="13"/>
      <c r="F47" s="13"/>
      <c r="G47" s="13"/>
      <c r="H47" s="8"/>
      <c r="I47" s="8"/>
      <c r="J47" s="4"/>
      <c r="K47" s="5"/>
      <c r="L47" s="6"/>
      <c r="M47" s="6"/>
      <c r="N47" s="210"/>
      <c r="O47" s="211"/>
      <c r="BU47" s="283"/>
    </row>
    <row r="48" spans="1:73" s="20" customFormat="1">
      <c r="A48" s="132"/>
      <c r="B48" s="12"/>
      <c r="C48" s="12"/>
      <c r="D48" s="12"/>
      <c r="E48" s="12"/>
      <c r="F48" s="12"/>
      <c r="G48" s="12"/>
      <c r="H48" s="8"/>
      <c r="I48" s="8"/>
      <c r="J48" s="4"/>
      <c r="K48" s="5"/>
      <c r="L48" s="130"/>
      <c r="M48" s="130"/>
      <c r="N48" s="213"/>
      <c r="O48" s="211"/>
      <c r="BU48" s="283"/>
    </row>
    <row r="49" spans="1:73" s="20" customFormat="1" ht="51" customHeight="1">
      <c r="A49" s="132"/>
      <c r="B49" s="14"/>
      <c r="C49" s="13"/>
      <c r="D49" s="13"/>
      <c r="E49" s="13"/>
      <c r="F49" s="13"/>
      <c r="G49" s="13"/>
      <c r="H49" s="155"/>
      <c r="I49" s="421" t="s">
        <v>11</v>
      </c>
      <c r="J49" s="422"/>
      <c r="K49" s="423"/>
      <c r="L49" s="263" t="str">
        <f>IF(ISBLANK(L$9),"",L$9)</f>
        <v>一般</v>
      </c>
      <c r="M49" s="263" t="str">
        <f>IF(ISBLANK(M$9),"",M$9)</f>
        <v/>
      </c>
      <c r="N49" s="263" t="str">
        <f t="shared" ref="N49:BS49" si="3">IF(ISBLANK(N$9),"",N$9)</f>
        <v/>
      </c>
      <c r="O49" s="263" t="str">
        <f t="shared" si="3"/>
        <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3"/>
    </row>
    <row r="50" spans="1:73" s="20" customFormat="1" ht="34.5" customHeight="1">
      <c r="A50" s="157" t="s">
        <v>32</v>
      </c>
      <c r="B50" s="11"/>
      <c r="C50" s="13"/>
      <c r="D50" s="13"/>
      <c r="E50" s="13"/>
      <c r="F50" s="13"/>
      <c r="G50" s="13"/>
      <c r="H50" s="8"/>
      <c r="I50" s="424" t="s">
        <v>12</v>
      </c>
      <c r="J50" s="425"/>
      <c r="K50" s="426"/>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3"/>
    </row>
    <row r="51" spans="1:73" s="20" customFormat="1" ht="34.5" customHeight="1">
      <c r="A51" s="157" t="s">
        <v>32</v>
      </c>
      <c r="B51" s="15"/>
      <c r="C51" s="13"/>
      <c r="D51" s="13"/>
      <c r="E51" s="13"/>
      <c r="F51" s="13"/>
      <c r="G51" s="13"/>
      <c r="H51" s="8"/>
      <c r="I51" s="424" t="s">
        <v>13</v>
      </c>
      <c r="J51" s="425"/>
      <c r="K51" s="426"/>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3"/>
    </row>
    <row r="52" spans="1:73" s="20" customFormat="1" ht="34.5" customHeight="1">
      <c r="A52" s="157" t="s">
        <v>32</v>
      </c>
      <c r="B52" s="15"/>
      <c r="C52" s="13"/>
      <c r="D52" s="13"/>
      <c r="E52" s="13"/>
      <c r="F52" s="13"/>
      <c r="G52" s="13"/>
      <c r="H52" s="8"/>
      <c r="I52" s="424" t="s">
        <v>15</v>
      </c>
      <c r="J52" s="425"/>
      <c r="K52" s="426"/>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3"/>
    </row>
    <row r="53" spans="1:73" s="20" customFormat="1" ht="34.5" customHeight="1">
      <c r="A53" s="157" t="s">
        <v>32</v>
      </c>
      <c r="B53" s="11"/>
      <c r="C53" s="13"/>
      <c r="D53" s="13"/>
      <c r="E53" s="13"/>
      <c r="F53" s="13"/>
      <c r="G53" s="13"/>
      <c r="H53" s="8"/>
      <c r="I53" s="424" t="s">
        <v>16</v>
      </c>
      <c r="J53" s="425"/>
      <c r="K53" s="426"/>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3"/>
    </row>
    <row r="54" spans="1:73" s="20" customFormat="1" ht="34.5" customHeight="1">
      <c r="A54" s="157" t="s">
        <v>32</v>
      </c>
      <c r="B54" s="11"/>
      <c r="C54" s="13"/>
      <c r="D54" s="13"/>
      <c r="E54" s="13"/>
      <c r="F54" s="13"/>
      <c r="G54" s="13"/>
      <c r="H54" s="8"/>
      <c r="I54" s="424" t="s">
        <v>21</v>
      </c>
      <c r="J54" s="425"/>
      <c r="K54" s="426"/>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3"/>
    </row>
    <row r="55" spans="1:73" s="20" customFormat="1" ht="34.5" customHeight="1">
      <c r="A55" s="157" t="s">
        <v>32</v>
      </c>
      <c r="B55" s="11"/>
      <c r="C55" s="13"/>
      <c r="D55" s="13"/>
      <c r="E55" s="13"/>
      <c r="F55" s="13"/>
      <c r="G55" s="13"/>
      <c r="H55" s="8"/>
      <c r="I55" s="424" t="s">
        <v>22</v>
      </c>
      <c r="J55" s="425"/>
      <c r="K55" s="426"/>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3"/>
    </row>
    <row r="56" spans="1:73" s="20" customFormat="1" ht="34.5" customHeight="1">
      <c r="A56" s="157" t="s">
        <v>32</v>
      </c>
      <c r="B56" s="11"/>
      <c r="C56" s="13"/>
      <c r="D56" s="13"/>
      <c r="E56" s="13"/>
      <c r="F56" s="13"/>
      <c r="G56" s="13"/>
      <c r="H56" s="8"/>
      <c r="I56" s="424" t="s">
        <v>23</v>
      </c>
      <c r="J56" s="425"/>
      <c r="K56" s="426"/>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3"/>
    </row>
    <row r="57" spans="1:73" s="20" customFormat="1" ht="34.5" customHeight="1">
      <c r="A57" s="157" t="s">
        <v>32</v>
      </c>
      <c r="B57" s="11"/>
      <c r="C57" s="13"/>
      <c r="D57" s="13"/>
      <c r="E57" s="13"/>
      <c r="F57" s="13"/>
      <c r="G57" s="13"/>
      <c r="H57" s="8"/>
      <c r="I57" s="351" t="s">
        <v>18</v>
      </c>
      <c r="J57" s="351"/>
      <c r="K57" s="351"/>
      <c r="L57" s="17" t="s">
        <v>14</v>
      </c>
      <c r="M57" s="17" t="s">
        <v>14</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3"/>
    </row>
    <row r="58" spans="1:73" s="20" customFormat="1" ht="34.5" customHeight="1">
      <c r="A58" s="157" t="s">
        <v>32</v>
      </c>
      <c r="B58" s="11"/>
      <c r="C58" s="13"/>
      <c r="D58" s="13"/>
      <c r="E58" s="13"/>
      <c r="F58" s="13"/>
      <c r="G58" s="13"/>
      <c r="H58" s="8"/>
      <c r="I58" s="351" t="s">
        <v>33</v>
      </c>
      <c r="J58" s="351"/>
      <c r="K58" s="351"/>
      <c r="L58" s="17" t="s">
        <v>8</v>
      </c>
      <c r="M58" s="17" t="s">
        <v>8</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3"/>
    </row>
    <row r="59" spans="1:73" s="20" customFormat="1">
      <c r="A59" s="132"/>
      <c r="B59" s="11"/>
      <c r="C59" s="2"/>
      <c r="D59" s="2"/>
      <c r="E59" s="2"/>
      <c r="F59" s="2"/>
      <c r="G59" s="21"/>
      <c r="H59" s="3"/>
      <c r="I59" s="3"/>
      <c r="J59" s="4"/>
      <c r="K59" s="5"/>
      <c r="L59" s="6"/>
      <c r="M59" s="6"/>
      <c r="N59" s="210"/>
      <c r="O59" s="211"/>
      <c r="BU59" s="283"/>
    </row>
    <row r="60" spans="1:73" s="20" customFormat="1">
      <c r="A60" s="132"/>
      <c r="B60" s="11"/>
      <c r="C60" s="2"/>
      <c r="D60" s="2"/>
      <c r="E60" s="2"/>
      <c r="F60" s="2"/>
      <c r="G60" s="21"/>
      <c r="H60" s="3"/>
      <c r="I60" s="3"/>
      <c r="J60" s="4"/>
      <c r="K60" s="5"/>
      <c r="L60" s="6"/>
      <c r="M60" s="6"/>
      <c r="N60" s="210"/>
      <c r="O60" s="211"/>
      <c r="BU60" s="283"/>
    </row>
    <row r="61" spans="1:73" s="20" customFormat="1">
      <c r="A61" s="132"/>
      <c r="B61" s="11"/>
      <c r="C61" s="2"/>
      <c r="D61" s="2"/>
      <c r="E61" s="2"/>
      <c r="F61" s="2"/>
      <c r="G61" s="21"/>
      <c r="H61" s="3"/>
      <c r="I61" s="3"/>
      <c r="J61" s="4"/>
      <c r="K61" s="5"/>
      <c r="L61" s="4"/>
      <c r="M61" s="4"/>
      <c r="N61" s="210"/>
      <c r="O61" s="210"/>
      <c r="P61" s="210"/>
      <c r="Q61" s="210"/>
      <c r="R61" s="210"/>
      <c r="S61" s="210"/>
      <c r="T61" s="211"/>
      <c r="BU61" s="283"/>
    </row>
    <row r="62" spans="1:73" s="20" customFormat="1">
      <c r="A62" s="132"/>
      <c r="B62" s="11"/>
      <c r="C62" s="2"/>
      <c r="D62" s="2"/>
      <c r="E62" s="2"/>
      <c r="F62" s="2"/>
      <c r="G62" s="19"/>
      <c r="H62" s="3"/>
      <c r="I62" s="3"/>
      <c r="J62" s="4"/>
      <c r="K62" s="5"/>
      <c r="L62" s="4"/>
      <c r="M62" s="4"/>
      <c r="N62" s="210"/>
      <c r="O62" s="210"/>
      <c r="P62" s="210"/>
      <c r="Q62" s="210"/>
      <c r="R62" s="210"/>
      <c r="S62" s="210"/>
      <c r="T62" s="211"/>
      <c r="BU62" s="283"/>
    </row>
    <row r="63" spans="1:73" s="20" customFormat="1">
      <c r="A63" s="132"/>
      <c r="B63" s="12"/>
      <c r="C63" s="12"/>
      <c r="D63" s="12"/>
      <c r="E63" s="12"/>
      <c r="F63" s="12"/>
      <c r="G63" s="12"/>
      <c r="H63" s="8"/>
      <c r="I63" s="8"/>
      <c r="J63" s="4"/>
      <c r="K63" s="5"/>
      <c r="L63" s="4"/>
      <c r="M63" s="4"/>
      <c r="T63" s="211"/>
      <c r="BU63" s="283"/>
    </row>
    <row r="64" spans="1:73" s="20" customFormat="1">
      <c r="A64" s="132"/>
      <c r="B64" s="1"/>
      <c r="C64" s="22" t="s">
        <v>34</v>
      </c>
      <c r="D64" s="169"/>
      <c r="E64" s="169"/>
      <c r="F64" s="169"/>
      <c r="G64" s="169"/>
      <c r="H64" s="169"/>
      <c r="I64" s="3"/>
      <c r="J64" s="23"/>
      <c r="K64" s="5"/>
      <c r="L64" s="4"/>
      <c r="M64" s="4"/>
      <c r="N64" s="210"/>
      <c r="O64" s="210"/>
      <c r="P64" s="210"/>
      <c r="Q64" s="210"/>
      <c r="R64" s="210"/>
      <c r="S64" s="210"/>
      <c r="T64" s="211"/>
      <c r="BU64" s="283"/>
    </row>
    <row r="65" spans="1:73" s="20" customFormat="1" ht="34.5" customHeight="1">
      <c r="A65" s="132"/>
      <c r="B65" s="1"/>
      <c r="C65" s="24"/>
      <c r="D65" s="430" t="s">
        <v>35</v>
      </c>
      <c r="E65" s="430"/>
      <c r="F65" s="430"/>
      <c r="G65" s="430"/>
      <c r="H65" s="430"/>
      <c r="I65" s="430"/>
      <c r="J65" s="430"/>
      <c r="K65" s="430"/>
      <c r="L65" s="430"/>
      <c r="M65" s="25"/>
      <c r="N65" s="214"/>
      <c r="O65" s="214"/>
      <c r="P65" s="214"/>
      <c r="Q65" s="214"/>
      <c r="R65" s="214"/>
      <c r="S65" s="214"/>
      <c r="T65" s="211"/>
      <c r="BU65" s="283"/>
    </row>
    <row r="66" spans="1:73" s="20" customFormat="1" ht="34.5" customHeight="1">
      <c r="A66" s="132"/>
      <c r="B66" s="1"/>
      <c r="C66" s="27"/>
      <c r="D66" s="431" t="s">
        <v>36</v>
      </c>
      <c r="E66" s="431"/>
      <c r="F66" s="431"/>
      <c r="G66" s="431"/>
      <c r="H66" s="431"/>
      <c r="I66" s="431"/>
      <c r="J66" s="431"/>
      <c r="K66" s="431"/>
      <c r="L66" s="431"/>
      <c r="M66" s="25"/>
      <c r="N66" s="214"/>
      <c r="O66" s="214"/>
      <c r="P66" s="214"/>
      <c r="Q66" s="214"/>
      <c r="R66" s="214"/>
      <c r="S66" s="214"/>
      <c r="T66" s="211"/>
      <c r="BU66" s="283"/>
    </row>
    <row r="67" spans="1:73" s="20" customFormat="1" ht="34.5" customHeight="1">
      <c r="A67" s="132"/>
      <c r="B67" s="1"/>
      <c r="C67" s="27"/>
      <c r="D67" s="431" t="s">
        <v>37</v>
      </c>
      <c r="E67" s="431"/>
      <c r="F67" s="431"/>
      <c r="G67" s="431"/>
      <c r="H67" s="431"/>
      <c r="I67" s="431"/>
      <c r="J67" s="431"/>
      <c r="K67" s="431"/>
      <c r="L67" s="431"/>
      <c r="M67" s="25"/>
      <c r="N67" s="214"/>
      <c r="O67" s="214"/>
      <c r="P67" s="214"/>
      <c r="Q67" s="214"/>
      <c r="R67" s="214"/>
      <c r="S67" s="214"/>
      <c r="T67" s="211"/>
      <c r="BU67" s="283"/>
    </row>
    <row r="68" spans="1:73" s="20" customFormat="1" ht="34.5" customHeight="1">
      <c r="A68" s="132"/>
      <c r="B68" s="1"/>
      <c r="C68" s="27"/>
      <c r="D68" s="431" t="s">
        <v>38</v>
      </c>
      <c r="E68" s="431"/>
      <c r="F68" s="431"/>
      <c r="G68" s="431"/>
      <c r="H68" s="431"/>
      <c r="I68" s="431"/>
      <c r="J68" s="431"/>
      <c r="K68" s="431"/>
      <c r="L68" s="431"/>
      <c r="M68" s="25"/>
      <c r="N68" s="214"/>
      <c r="O68" s="214"/>
      <c r="P68" s="214"/>
      <c r="Q68" s="214"/>
      <c r="R68" s="214"/>
      <c r="S68" s="214"/>
      <c r="T68" s="211"/>
      <c r="BU68" s="283"/>
    </row>
    <row r="69" spans="1:73" s="20" customFormat="1" ht="34.5" customHeight="1">
      <c r="A69" s="132"/>
      <c r="B69" s="1"/>
      <c r="C69" s="27"/>
      <c r="D69" s="431" t="s">
        <v>39</v>
      </c>
      <c r="E69" s="431"/>
      <c r="F69" s="431"/>
      <c r="G69" s="431"/>
      <c r="H69" s="431"/>
      <c r="I69" s="431"/>
      <c r="J69" s="431"/>
      <c r="K69" s="431"/>
      <c r="L69" s="431"/>
      <c r="M69" s="25"/>
      <c r="N69" s="214"/>
      <c r="O69" s="214"/>
      <c r="P69" s="214"/>
      <c r="Q69" s="214"/>
      <c r="R69" s="214"/>
      <c r="S69" s="214"/>
      <c r="T69" s="211"/>
      <c r="BU69" s="283"/>
    </row>
    <row r="70" spans="1:73" s="20" customFormat="1">
      <c r="A70" s="132"/>
      <c r="B70" s="12"/>
      <c r="C70" s="12"/>
      <c r="D70" s="12"/>
      <c r="E70" s="12"/>
      <c r="F70" s="12"/>
      <c r="G70" s="12"/>
      <c r="H70" s="8"/>
      <c r="I70" s="8"/>
      <c r="J70" s="4"/>
      <c r="K70" s="5"/>
      <c r="L70" s="4"/>
      <c r="M70" s="4"/>
      <c r="T70" s="211"/>
      <c r="BU70" s="283"/>
    </row>
    <row r="71" spans="1:73" s="216" customFormat="1">
      <c r="A71" s="134"/>
      <c r="B71" s="12"/>
      <c r="C71" s="28" t="s">
        <v>40</v>
      </c>
      <c r="D71" s="32"/>
      <c r="E71" s="32"/>
      <c r="F71" s="30"/>
      <c r="G71" s="28"/>
      <c r="H71" s="29" t="s">
        <v>41</v>
      </c>
      <c r="I71" s="29"/>
      <c r="J71" s="29" t="s">
        <v>42</v>
      </c>
      <c r="K71" s="31"/>
      <c r="L71" s="29"/>
      <c r="M71" s="30"/>
      <c r="N71" s="215"/>
      <c r="O71" s="215"/>
      <c r="P71" s="215"/>
      <c r="Q71" s="215"/>
      <c r="R71" s="215"/>
      <c r="BU71" s="284"/>
    </row>
    <row r="72" spans="1:73" s="20" customFormat="1">
      <c r="A72" s="132"/>
      <c r="B72" s="1"/>
      <c r="C72" s="33"/>
      <c r="D72" s="12"/>
      <c r="E72" s="12"/>
      <c r="F72" s="12"/>
      <c r="G72" s="12"/>
      <c r="H72" s="8"/>
      <c r="I72" s="169"/>
      <c r="J72" s="4"/>
      <c r="K72" s="5"/>
      <c r="L72" s="34"/>
      <c r="M72" s="34"/>
      <c r="O72" s="217"/>
      <c r="P72" s="217"/>
      <c r="Q72" s="217"/>
      <c r="R72" s="217"/>
      <c r="S72" s="217"/>
      <c r="T72" s="211"/>
      <c r="BU72" s="283"/>
    </row>
    <row r="73" spans="1:73" s="20" customFormat="1">
      <c r="A73" s="132"/>
      <c r="B73" s="1"/>
      <c r="C73" s="26"/>
      <c r="D73" s="26"/>
      <c r="E73" s="26"/>
      <c r="F73" s="26"/>
      <c r="G73" s="26"/>
      <c r="H73" s="26"/>
      <c r="I73" s="26"/>
      <c r="J73" s="26"/>
      <c r="K73" s="36"/>
      <c r="L73" s="26"/>
      <c r="M73" s="26"/>
      <c r="N73" s="214"/>
      <c r="O73" s="214"/>
      <c r="P73" s="214"/>
      <c r="Q73" s="214"/>
      <c r="R73" s="214"/>
      <c r="S73" s="214"/>
      <c r="T73" s="211"/>
      <c r="BU73" s="283"/>
    </row>
    <row r="74" spans="1:73" s="20" customFormat="1">
      <c r="A74" s="132"/>
      <c r="B74" s="1"/>
      <c r="C74" s="33"/>
      <c r="D74" s="12"/>
      <c r="E74" s="12"/>
      <c r="F74" s="12"/>
      <c r="G74" s="12"/>
      <c r="H74" s="8"/>
      <c r="I74" s="169"/>
      <c r="J74" s="4"/>
      <c r="K74" s="5"/>
      <c r="L74" s="34"/>
      <c r="M74" s="14"/>
      <c r="O74" s="217"/>
      <c r="P74" s="217"/>
      <c r="Q74" s="217"/>
      <c r="R74" s="217"/>
      <c r="S74" s="217"/>
      <c r="T74" s="211"/>
      <c r="BU74" s="283"/>
    </row>
    <row r="75" spans="1:73" s="20" customFormat="1">
      <c r="A75" s="132"/>
      <c r="B75" s="1"/>
      <c r="C75" s="33"/>
      <c r="D75" s="12"/>
      <c r="E75" s="12"/>
      <c r="F75" s="12"/>
      <c r="G75" s="12"/>
      <c r="H75" s="8"/>
      <c r="I75" s="169"/>
      <c r="J75" s="4"/>
      <c r="K75" s="5"/>
      <c r="L75" s="34"/>
      <c r="M75" s="14"/>
      <c r="O75" s="217"/>
      <c r="P75" s="217"/>
      <c r="Q75" s="217"/>
      <c r="R75" s="217"/>
      <c r="S75" s="217"/>
      <c r="T75" s="211"/>
      <c r="BU75" s="283"/>
    </row>
    <row r="76" spans="1:73" s="20" customFormat="1">
      <c r="A76" s="132"/>
      <c r="B76" s="1"/>
      <c r="C76" s="416" t="s">
        <v>43</v>
      </c>
      <c r="D76" s="416"/>
      <c r="E76" s="416"/>
      <c r="F76" s="416"/>
      <c r="G76" s="416"/>
      <c r="H76" s="416" t="s">
        <v>44</v>
      </c>
      <c r="I76" s="416"/>
      <c r="J76" s="416" t="s">
        <v>45</v>
      </c>
      <c r="K76" s="416"/>
      <c r="L76" s="416"/>
      <c r="M76" s="416"/>
      <c r="O76" s="217"/>
      <c r="P76" s="217"/>
      <c r="Q76" s="217"/>
      <c r="R76" s="217"/>
      <c r="S76" s="217"/>
      <c r="T76" s="211"/>
      <c r="BU76" s="283"/>
    </row>
    <row r="77" spans="1:73" s="20" customFormat="1">
      <c r="A77" s="132"/>
      <c r="B77" s="1"/>
      <c r="C77" s="416" t="s">
        <v>46</v>
      </c>
      <c r="D77" s="416"/>
      <c r="E77" s="416"/>
      <c r="F77" s="416"/>
      <c r="G77" s="416"/>
      <c r="H77" s="416" t="s">
        <v>47</v>
      </c>
      <c r="I77" s="416"/>
      <c r="J77" s="170" t="s">
        <v>48</v>
      </c>
      <c r="M77" s="14"/>
      <c r="O77" s="218"/>
      <c r="P77" s="218"/>
      <c r="Q77" s="218"/>
      <c r="R77" s="218"/>
      <c r="S77" s="218"/>
      <c r="T77" s="211"/>
      <c r="BU77" s="283"/>
    </row>
    <row r="78" spans="1:73" s="20" customFormat="1">
      <c r="A78" s="132"/>
      <c r="B78" s="1"/>
      <c r="C78" s="416" t="s">
        <v>49</v>
      </c>
      <c r="D78" s="416"/>
      <c r="E78" s="416"/>
      <c r="F78" s="416"/>
      <c r="G78" s="416"/>
      <c r="H78" s="416" t="s">
        <v>50</v>
      </c>
      <c r="I78" s="416"/>
      <c r="J78" s="417" t="s">
        <v>51</v>
      </c>
      <c r="K78" s="417"/>
      <c r="L78" s="417"/>
      <c r="M78" s="417"/>
      <c r="O78" s="217"/>
      <c r="P78" s="217"/>
      <c r="Q78" s="217"/>
      <c r="R78" s="217"/>
      <c r="S78" s="217"/>
      <c r="T78" s="211"/>
      <c r="BU78" s="283"/>
    </row>
    <row r="79" spans="1:73" s="20" customFormat="1">
      <c r="A79" s="132"/>
      <c r="B79" s="1"/>
      <c r="C79" s="416" t="s">
        <v>52</v>
      </c>
      <c r="D79" s="416"/>
      <c r="E79" s="416"/>
      <c r="F79" s="416"/>
      <c r="G79" s="416"/>
      <c r="H79" s="416" t="s">
        <v>53</v>
      </c>
      <c r="I79" s="416"/>
      <c r="J79" s="417" t="s">
        <v>54</v>
      </c>
      <c r="K79" s="417"/>
      <c r="L79" s="417"/>
      <c r="M79" s="417"/>
      <c r="O79" s="218"/>
      <c r="P79" s="218"/>
      <c r="Q79" s="218"/>
      <c r="R79" s="218"/>
      <c r="S79" s="218"/>
      <c r="T79" s="211"/>
      <c r="BU79" s="283"/>
    </row>
    <row r="80" spans="1:73" s="20" customFormat="1">
      <c r="A80" s="132"/>
      <c r="B80" s="1"/>
      <c r="C80" s="417" t="s">
        <v>55</v>
      </c>
      <c r="D80" s="417"/>
      <c r="E80" s="417"/>
      <c r="F80" s="417"/>
      <c r="G80" s="417"/>
      <c r="H80" s="169"/>
      <c r="I80" s="169"/>
      <c r="J80" s="417" t="s">
        <v>56</v>
      </c>
      <c r="K80" s="417"/>
      <c r="L80" s="417"/>
      <c r="M80" s="417"/>
      <c r="O80" s="218"/>
      <c r="P80" s="218"/>
      <c r="Q80" s="218"/>
      <c r="R80" s="218"/>
      <c r="S80" s="218"/>
      <c r="T80" s="211"/>
      <c r="BU80" s="283"/>
    </row>
    <row r="81" spans="1:73" s="20" customFormat="1">
      <c r="A81" s="132"/>
      <c r="B81" s="14"/>
      <c r="C81" s="417" t="s">
        <v>57</v>
      </c>
      <c r="D81" s="417"/>
      <c r="E81" s="417"/>
      <c r="F81" s="417"/>
      <c r="G81" s="417"/>
      <c r="H81" s="14"/>
      <c r="I81" s="14"/>
      <c r="J81" s="417" t="s">
        <v>58</v>
      </c>
      <c r="K81" s="417"/>
      <c r="L81" s="417"/>
      <c r="M81" s="417"/>
      <c r="N81" s="210"/>
      <c r="O81" s="210"/>
      <c r="P81" s="210"/>
      <c r="Q81" s="210"/>
      <c r="R81" s="210"/>
      <c r="S81" s="210"/>
      <c r="T81" s="211"/>
      <c r="BU81" s="283"/>
    </row>
    <row r="82" spans="1:73" s="20" customFormat="1">
      <c r="A82" s="132"/>
      <c r="B82" s="1"/>
      <c r="C82" s="417" t="s">
        <v>59</v>
      </c>
      <c r="D82" s="417"/>
      <c r="E82" s="417"/>
      <c r="F82" s="417"/>
      <c r="G82" s="417"/>
      <c r="J82" s="417" t="s">
        <v>60</v>
      </c>
      <c r="K82" s="417"/>
      <c r="L82" s="417"/>
      <c r="M82" s="417"/>
      <c r="N82" s="210"/>
      <c r="O82" s="210"/>
      <c r="P82" s="210"/>
      <c r="Q82" s="210"/>
      <c r="R82" s="210"/>
      <c r="S82" s="210"/>
      <c r="T82" s="211"/>
      <c r="BU82" s="283"/>
    </row>
    <row r="83" spans="1:73" s="20" customFormat="1">
      <c r="A83" s="132"/>
      <c r="B83" s="1"/>
      <c r="C83" s="417" t="s">
        <v>61</v>
      </c>
      <c r="D83" s="417"/>
      <c r="E83" s="417"/>
      <c r="F83" s="417"/>
      <c r="G83" s="417"/>
      <c r="H83" s="169"/>
      <c r="I83" s="169"/>
      <c r="J83" s="417" t="s">
        <v>62</v>
      </c>
      <c r="K83" s="417"/>
      <c r="L83" s="417"/>
      <c r="M83" s="417"/>
      <c r="N83" s="210"/>
      <c r="O83" s="210"/>
      <c r="P83" s="210"/>
      <c r="Q83" s="210"/>
      <c r="R83" s="210"/>
      <c r="S83" s="210"/>
      <c r="T83" s="211"/>
      <c r="BU83" s="283"/>
    </row>
    <row r="84" spans="1:73" s="20" customFormat="1">
      <c r="A84" s="132"/>
      <c r="B84" s="1"/>
      <c r="C84" s="417" t="s">
        <v>63</v>
      </c>
      <c r="D84" s="417"/>
      <c r="E84" s="417"/>
      <c r="F84" s="417"/>
      <c r="G84" s="417"/>
      <c r="H84" s="169"/>
      <c r="I84" s="169"/>
      <c r="J84" s="417" t="s">
        <v>64</v>
      </c>
      <c r="K84" s="417"/>
      <c r="L84" s="417"/>
      <c r="M84" s="417"/>
      <c r="N84" s="210"/>
      <c r="O84" s="210"/>
      <c r="P84" s="210"/>
      <c r="Q84" s="210"/>
      <c r="R84" s="210"/>
      <c r="S84" s="210"/>
      <c r="T84" s="211"/>
      <c r="BU84" s="283"/>
    </row>
    <row r="85" spans="1:73" s="20" customFormat="1">
      <c r="A85" s="132"/>
      <c r="B85" s="1"/>
      <c r="C85" s="417" t="s">
        <v>65</v>
      </c>
      <c r="D85" s="417"/>
      <c r="E85" s="417"/>
      <c r="F85" s="417"/>
      <c r="G85" s="417"/>
      <c r="H85" s="169"/>
      <c r="I85" s="169"/>
      <c r="J85" s="417" t="s">
        <v>66</v>
      </c>
      <c r="K85" s="417"/>
      <c r="L85" s="417"/>
      <c r="M85" s="417"/>
      <c r="N85" s="210"/>
      <c r="O85" s="210"/>
      <c r="P85" s="210"/>
      <c r="Q85" s="210"/>
      <c r="R85" s="210"/>
      <c r="S85" s="210"/>
      <c r="T85" s="211"/>
      <c r="BU85" s="283"/>
    </row>
    <row r="86" spans="1:73" s="20" customFormat="1">
      <c r="A86" s="132"/>
      <c r="B86" s="1"/>
      <c r="C86" s="417" t="s">
        <v>67</v>
      </c>
      <c r="D86" s="417"/>
      <c r="E86" s="417"/>
      <c r="F86" s="417"/>
      <c r="G86" s="417"/>
      <c r="H86" s="169"/>
      <c r="I86" s="169"/>
      <c r="J86" s="417" t="s">
        <v>68</v>
      </c>
      <c r="K86" s="417"/>
      <c r="L86" s="417"/>
      <c r="M86" s="417"/>
      <c r="N86" s="210"/>
      <c r="O86" s="210"/>
      <c r="P86" s="210"/>
      <c r="Q86" s="210"/>
      <c r="R86" s="210"/>
      <c r="S86" s="210"/>
      <c r="T86" s="211"/>
      <c r="BU86" s="283"/>
    </row>
    <row r="87" spans="1:73" s="20" customFormat="1">
      <c r="A87" s="132"/>
      <c r="B87" s="1"/>
      <c r="C87" s="416" t="s">
        <v>69</v>
      </c>
      <c r="D87" s="416"/>
      <c r="E87" s="416"/>
      <c r="F87" s="416"/>
      <c r="G87" s="416"/>
      <c r="H87" s="169"/>
      <c r="I87" s="169"/>
      <c r="J87" s="33"/>
      <c r="K87" s="37"/>
      <c r="L87" s="4"/>
      <c r="M87" s="4"/>
      <c r="N87" s="210"/>
      <c r="O87" s="210"/>
      <c r="P87" s="210"/>
      <c r="Q87" s="210"/>
      <c r="R87" s="210"/>
      <c r="S87" s="210"/>
      <c r="T87" s="211"/>
      <c r="BU87" s="283"/>
    </row>
    <row r="88" spans="1:73" s="20" customFormat="1">
      <c r="A88" s="132"/>
      <c r="B88" s="1"/>
      <c r="C88" s="14"/>
      <c r="D88" s="14"/>
      <c r="E88" s="14"/>
      <c r="F88" s="14"/>
      <c r="G88" s="14"/>
      <c r="H88" s="169"/>
      <c r="I88" s="169"/>
      <c r="J88" s="33"/>
      <c r="K88" s="37"/>
      <c r="L88" s="4"/>
      <c r="M88" s="4"/>
      <c r="N88" s="210"/>
      <c r="O88" s="210"/>
      <c r="P88" s="210"/>
      <c r="Q88" s="210"/>
      <c r="R88" s="210"/>
      <c r="S88" s="210"/>
      <c r="T88" s="211"/>
      <c r="BU88" s="283"/>
    </row>
    <row r="89" spans="1:73" s="20" customFormat="1">
      <c r="A89" s="132"/>
      <c r="B89" s="1"/>
      <c r="C89" s="26"/>
      <c r="D89" s="26"/>
      <c r="E89" s="26"/>
      <c r="F89" s="26"/>
      <c r="G89" s="26"/>
      <c r="H89" s="26"/>
      <c r="I89" s="26"/>
      <c r="J89" s="26"/>
      <c r="K89" s="36"/>
      <c r="L89" s="26"/>
      <c r="M89" s="26"/>
      <c r="N89" s="214"/>
      <c r="O89" s="214"/>
      <c r="P89" s="214"/>
      <c r="Q89" s="214"/>
      <c r="R89" s="214"/>
      <c r="S89" s="214"/>
      <c r="T89" s="211"/>
      <c r="BU89" s="283"/>
    </row>
    <row r="90" spans="1:73" s="20" customFormat="1" ht="19">
      <c r="A90" s="132"/>
      <c r="B90" s="38" t="s">
        <v>70</v>
      </c>
      <c r="C90" s="39"/>
      <c r="D90" s="40"/>
      <c r="E90" s="40"/>
      <c r="F90" s="40"/>
      <c r="G90" s="40"/>
      <c r="H90" s="41"/>
      <c r="I90" s="41"/>
      <c r="J90" s="42"/>
      <c r="K90" s="42"/>
      <c r="L90" s="42"/>
      <c r="M90" s="42"/>
      <c r="N90" s="210"/>
      <c r="O90" s="210"/>
      <c r="P90" s="210"/>
      <c r="Q90" s="210"/>
      <c r="R90" s="210"/>
      <c r="S90" s="210"/>
      <c r="T90" s="211"/>
      <c r="BU90" s="283"/>
    </row>
    <row r="91" spans="1:73" s="20" customFormat="1">
      <c r="A91" s="132"/>
      <c r="B91" s="1"/>
      <c r="C91" s="25"/>
      <c r="D91" s="2"/>
      <c r="E91" s="2"/>
      <c r="F91" s="2"/>
      <c r="G91" s="2"/>
      <c r="H91" s="3"/>
      <c r="I91" s="3"/>
      <c r="J91" s="4"/>
      <c r="K91" s="5"/>
      <c r="L91" s="4"/>
      <c r="M91" s="4"/>
      <c r="N91" s="210"/>
      <c r="O91" s="210"/>
      <c r="P91" s="210"/>
      <c r="Q91" s="210"/>
      <c r="R91" s="210"/>
      <c r="S91" s="210"/>
      <c r="T91" s="211"/>
      <c r="BU91" s="283"/>
    </row>
    <row r="92" spans="1:73" s="20" customFormat="1">
      <c r="A92" s="132"/>
      <c r="B92" s="127" t="s">
        <v>71</v>
      </c>
      <c r="C92" s="25"/>
      <c r="D92" s="2"/>
      <c r="E92" s="2"/>
      <c r="F92" s="2"/>
      <c r="G92" s="2"/>
      <c r="H92" s="3"/>
      <c r="I92" s="3"/>
      <c r="J92" s="4"/>
      <c r="K92" s="4"/>
      <c r="L92" s="4"/>
      <c r="M92" s="4"/>
      <c r="N92" s="210"/>
      <c r="O92" s="210"/>
      <c r="P92" s="210"/>
      <c r="Q92" s="210"/>
      <c r="R92" s="210"/>
      <c r="S92" s="210"/>
      <c r="T92" s="211"/>
      <c r="BU92" s="283"/>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3"/>
    </row>
    <row r="94" spans="1:73" s="20" customFormat="1" ht="51" customHeight="1">
      <c r="A94" s="132"/>
      <c r="B94" s="12"/>
      <c r="C94" s="25"/>
      <c r="D94" s="2"/>
      <c r="E94" s="2"/>
      <c r="F94" s="2"/>
      <c r="G94" s="2"/>
      <c r="H94" s="3"/>
      <c r="I94" s="3"/>
      <c r="J94" s="44" t="s">
        <v>72</v>
      </c>
      <c r="K94" s="45"/>
      <c r="L94" s="263" t="str">
        <f>IF(ISBLANK(L$9),"",L$9)</f>
        <v>一般</v>
      </c>
      <c r="M94"/>
      <c r="N94" s="264" t="str">
        <f t="shared" ref="N94:BS94" si="4">IF(ISBLANK(N$9),"",N$9)</f>
        <v/>
      </c>
      <c r="O94" s="264" t="str">
        <f t="shared" si="4"/>
        <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3"/>
    </row>
    <row r="95" spans="1:73" s="20" customFormat="1">
      <c r="A95" s="132"/>
      <c r="B95" s="1"/>
      <c r="C95" s="2"/>
      <c r="D95" s="2"/>
      <c r="E95" s="2"/>
      <c r="F95" s="2"/>
      <c r="G95" s="2"/>
      <c r="H95" s="3"/>
      <c r="I95" s="46" t="s">
        <v>73</v>
      </c>
      <c r="J95" s="47"/>
      <c r="K95" s="48"/>
      <c r="L95" s="274" t="s">
        <v>13</v>
      </c>
      <c r="M95"/>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3"/>
    </row>
    <row r="96" spans="1:73" s="20" customFormat="1" ht="54" customHeight="1">
      <c r="A96" s="133" t="s">
        <v>74</v>
      </c>
      <c r="B96" s="1"/>
      <c r="C96" s="312" t="s">
        <v>75</v>
      </c>
      <c r="D96" s="313"/>
      <c r="E96" s="313"/>
      <c r="F96" s="313"/>
      <c r="G96" s="313"/>
      <c r="H96" s="314"/>
      <c r="I96" s="166" t="s">
        <v>76</v>
      </c>
      <c r="J96" s="146" t="s">
        <v>77</v>
      </c>
      <c r="K96" s="49"/>
      <c r="L96" s="142"/>
      <c r="M96"/>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3"/>
    </row>
    <row r="97" spans="1:73" s="20" customFormat="1" ht="19">
      <c r="A97" s="132"/>
      <c r="B97" s="50"/>
      <c r="C97" s="25"/>
      <c r="D97" s="2"/>
      <c r="E97" s="2"/>
      <c r="F97" s="2"/>
      <c r="G97" s="2"/>
      <c r="H97" s="3"/>
      <c r="I97" s="3"/>
      <c r="J97" s="4"/>
      <c r="K97" s="4"/>
      <c r="L97" s="6"/>
      <c r="M97" s="6"/>
      <c r="N97" s="210"/>
      <c r="O97" s="211"/>
      <c r="BU97" s="283"/>
    </row>
    <row r="98" spans="1:73" s="20" customFormat="1" ht="19">
      <c r="A98" s="132"/>
      <c r="B98" s="50"/>
      <c r="C98" s="25"/>
      <c r="D98" s="2"/>
      <c r="E98" s="2"/>
      <c r="F98" s="2"/>
      <c r="G98" s="2"/>
      <c r="H98" s="3"/>
      <c r="I98" s="3"/>
      <c r="J98" s="4"/>
      <c r="K98" s="4"/>
      <c r="L98" s="6"/>
      <c r="M98" s="6"/>
      <c r="N98" s="210"/>
      <c r="O98" s="211"/>
      <c r="BU98" s="283"/>
    </row>
    <row r="99" spans="1:73" s="20" customFormat="1" ht="19">
      <c r="A99" s="132"/>
      <c r="B99" s="50"/>
      <c r="C99" s="25"/>
      <c r="D99" s="2"/>
      <c r="E99" s="2"/>
      <c r="F99" s="2"/>
      <c r="G99" s="2"/>
      <c r="H99" s="3"/>
      <c r="I99" s="3"/>
      <c r="J99" s="4"/>
      <c r="K99" s="4"/>
      <c r="L99" s="6"/>
      <c r="M99" s="6"/>
      <c r="N99" s="210"/>
      <c r="O99" s="211"/>
      <c r="BU99" s="283"/>
    </row>
    <row r="100" spans="1:73">
      <c r="B100" s="12" t="s">
        <v>78</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72</v>
      </c>
      <c r="K102" s="53"/>
      <c r="L102" s="263" t="str">
        <f>IF(ISBLANK(L$9),"",L$9)</f>
        <v>一般</v>
      </c>
      <c r="M102" s="264" t="str">
        <f t="shared" ref="M102:BS102" si="5">IF(ISBLANK(M$9),"",M$9)</f>
        <v/>
      </c>
      <c r="N102" s="263" t="str">
        <f t="shared" si="5"/>
        <v/>
      </c>
      <c r="O102" s="263" t="str">
        <f t="shared" si="5"/>
        <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73</v>
      </c>
      <c r="J103" s="47"/>
      <c r="K103" s="54"/>
      <c r="L103" s="273" t="str">
        <f>IF(ISBLANK(L$95),"",L$95)</f>
        <v>急性期</v>
      </c>
      <c r="M103" s="264" t="str">
        <f t="shared" ref="M103:BS103" si="6">IF(ISBLANK(M$95),"",M$95)</f>
        <v/>
      </c>
      <c r="N103" s="273" t="str">
        <f t="shared" si="6"/>
        <v/>
      </c>
      <c r="O103" s="273" t="str">
        <f t="shared" si="6"/>
        <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79</v>
      </c>
      <c r="B104" s="1"/>
      <c r="C104" s="315" t="s">
        <v>80</v>
      </c>
      <c r="D104" s="317"/>
      <c r="E104" s="418" t="s">
        <v>81</v>
      </c>
      <c r="F104" s="419"/>
      <c r="G104" s="419"/>
      <c r="H104" s="420"/>
      <c r="I104" s="403" t="s">
        <v>82</v>
      </c>
      <c r="J104" s="143">
        <f t="shared" ref="J104:J110" si="7">IF(SUM(L104:BS104)=0,IF(COUNTIF(L104:BS104,"未確認")&gt;0,"未確認",IF(COUNTIF(L104:BS104,"~*")&gt;0,"*",SUM(L104:BS104))),SUM(L104:BS104))</f>
        <v>46</v>
      </c>
      <c r="K104" s="239" t="str">
        <f t="shared" ref="K104:K110" si="8">IF(OR(COUNTIF(L104:BS104,"未確認")&gt;0,COUNTIF(L104:BS104,"~*")&gt;0),"※","")</f>
        <v/>
      </c>
      <c r="L104" s="145">
        <v>46</v>
      </c>
      <c r="M104" s="177">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83</v>
      </c>
      <c r="B105" s="56"/>
      <c r="C105" s="396"/>
      <c r="D105" s="397"/>
      <c r="E105" s="406"/>
      <c r="F105" s="407"/>
      <c r="G105" s="408" t="s">
        <v>84</v>
      </c>
      <c r="H105" s="409"/>
      <c r="I105" s="404"/>
      <c r="J105" s="143">
        <f t="shared" si="7"/>
        <v>0</v>
      </c>
      <c r="K105" s="239" t="str">
        <f t="shared" si="8"/>
        <v/>
      </c>
      <c r="L105" s="145">
        <v>0</v>
      </c>
      <c r="M105" s="145">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79</v>
      </c>
      <c r="B106" s="56"/>
      <c r="C106" s="396"/>
      <c r="D106" s="397"/>
      <c r="E106" s="299" t="s">
        <v>85</v>
      </c>
      <c r="F106" s="300"/>
      <c r="G106" s="300"/>
      <c r="H106" s="301"/>
      <c r="I106" s="404"/>
      <c r="J106" s="143">
        <f t="shared" si="7"/>
        <v>46</v>
      </c>
      <c r="K106" s="239" t="str">
        <f t="shared" si="8"/>
        <v/>
      </c>
      <c r="L106" s="145">
        <v>46</v>
      </c>
      <c r="M106" s="145">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79</v>
      </c>
      <c r="B107" s="56"/>
      <c r="C107" s="385"/>
      <c r="D107" s="387"/>
      <c r="E107" s="299" t="s">
        <v>86</v>
      </c>
      <c r="F107" s="300"/>
      <c r="G107" s="300"/>
      <c r="H107" s="301"/>
      <c r="I107" s="404"/>
      <c r="J107" s="143">
        <f t="shared" si="7"/>
        <v>46</v>
      </c>
      <c r="K107" s="239" t="str">
        <f t="shared" si="8"/>
        <v/>
      </c>
      <c r="L107" s="145">
        <v>46</v>
      </c>
      <c r="M107" s="145">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87</v>
      </c>
      <c r="B108" s="56"/>
      <c r="C108" s="315" t="s">
        <v>88</v>
      </c>
      <c r="D108" s="317"/>
      <c r="E108" s="315" t="s">
        <v>81</v>
      </c>
      <c r="F108" s="316"/>
      <c r="G108" s="316"/>
      <c r="H108" s="317"/>
      <c r="I108" s="404"/>
      <c r="J108" s="143">
        <f t="shared" si="7"/>
        <v>0</v>
      </c>
      <c r="K108" s="239" t="str">
        <f t="shared" si="8"/>
        <v/>
      </c>
      <c r="L108" s="145">
        <v>0</v>
      </c>
      <c r="M108" s="145">
        <v>0</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87</v>
      </c>
      <c r="B109" s="56"/>
      <c r="C109" s="396"/>
      <c r="D109" s="397"/>
      <c r="E109" s="345" t="s">
        <v>85</v>
      </c>
      <c r="F109" s="346"/>
      <c r="G109" s="346"/>
      <c r="H109" s="347"/>
      <c r="I109" s="404"/>
      <c r="J109" s="143">
        <f t="shared" si="7"/>
        <v>0</v>
      </c>
      <c r="K109" s="239" t="str">
        <f t="shared" si="8"/>
        <v/>
      </c>
      <c r="L109" s="145">
        <v>0</v>
      </c>
      <c r="M109" s="145">
        <v>0</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87</v>
      </c>
      <c r="B110" s="56"/>
      <c r="C110" s="396"/>
      <c r="D110" s="397"/>
      <c r="E110" s="345" t="s">
        <v>86</v>
      </c>
      <c r="F110" s="346"/>
      <c r="G110" s="346"/>
      <c r="H110" s="347"/>
      <c r="I110" s="404"/>
      <c r="J110" s="143">
        <f t="shared" si="7"/>
        <v>0</v>
      </c>
      <c r="K110" s="239" t="str">
        <f t="shared" si="8"/>
        <v/>
      </c>
      <c r="L110" s="145">
        <v>0</v>
      </c>
      <c r="M110" s="145">
        <v>0</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89</v>
      </c>
      <c r="B111" s="56"/>
      <c r="C111" s="302" t="s">
        <v>90</v>
      </c>
      <c r="D111" s="303"/>
      <c r="E111" s="303"/>
      <c r="F111" s="303"/>
      <c r="G111" s="303"/>
      <c r="H111" s="304"/>
      <c r="I111" s="405"/>
      <c r="J111" s="57"/>
      <c r="K111" s="58" t="s">
        <v>91</v>
      </c>
      <c r="L111" s="144" t="s">
        <v>8</v>
      </c>
      <c r="M111" s="144" t="s">
        <v>8</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3"/>
    </row>
    <row r="115" spans="1:73" s="132" customFormat="1">
      <c r="B115" s="12" t="s">
        <v>92</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72</v>
      </c>
      <c r="K117" s="53"/>
      <c r="L117" s="263" t="str">
        <f>IF(ISBLANK(L$9),"",L$9)</f>
        <v>一般</v>
      </c>
      <c r="M117" s="264" t="str">
        <f>IF(ISBLANK(M$9),"",M$9)</f>
        <v/>
      </c>
      <c r="N117" s="263" t="str">
        <f t="shared" ref="N117:BS117" si="9">IF(ISBLANK(N$9),"",N$9)</f>
        <v/>
      </c>
      <c r="O117" s="263" t="str">
        <f t="shared" si="9"/>
        <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73</v>
      </c>
      <c r="J118" s="62"/>
      <c r="K118" s="54"/>
      <c r="L118" s="273" t="str">
        <f>IF(ISBLANK(L$95),"",L$95)</f>
        <v>急性期</v>
      </c>
      <c r="M118" s="264" t="str">
        <f>IF(ISBLANK(M$95),"",M$95)</f>
        <v/>
      </c>
      <c r="N118" s="273" t="str">
        <f t="shared" ref="N118:BS118" si="10">IF(ISBLANK(N$95),"",N$95)</f>
        <v/>
      </c>
      <c r="O118" s="273" t="str">
        <f t="shared" si="10"/>
        <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93</v>
      </c>
      <c r="B119" s="1"/>
      <c r="C119" s="315" t="s">
        <v>94</v>
      </c>
      <c r="D119" s="316"/>
      <c r="E119" s="316"/>
      <c r="F119" s="316"/>
      <c r="G119" s="316"/>
      <c r="H119" s="317"/>
      <c r="I119" s="336" t="s">
        <v>95</v>
      </c>
      <c r="J119" s="63"/>
      <c r="K119" s="64"/>
      <c r="L119" s="179" t="s">
        <v>96</v>
      </c>
      <c r="M119" s="179" t="s">
        <v>96</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97</v>
      </c>
      <c r="B120" s="1"/>
      <c r="C120" s="167"/>
      <c r="D120" s="168"/>
      <c r="E120" s="315" t="s">
        <v>98</v>
      </c>
      <c r="F120" s="316"/>
      <c r="G120" s="316"/>
      <c r="H120" s="317"/>
      <c r="I120" s="365"/>
      <c r="J120" s="66"/>
      <c r="K120" s="67"/>
      <c r="L120" s="179" t="s">
        <v>8</v>
      </c>
      <c r="M120" s="179" t="s">
        <v>8</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99</v>
      </c>
      <c r="B121" s="1"/>
      <c r="C121" s="167"/>
      <c r="D121" s="168"/>
      <c r="E121" s="396"/>
      <c r="F121" s="402"/>
      <c r="G121" s="402"/>
      <c r="H121" s="397"/>
      <c r="I121" s="365"/>
      <c r="J121" s="66"/>
      <c r="K121" s="67"/>
      <c r="L121" s="179" t="s">
        <v>8</v>
      </c>
      <c r="M121" s="179" t="s">
        <v>8</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100</v>
      </c>
      <c r="B122" s="1"/>
      <c r="C122" s="162"/>
      <c r="D122" s="163"/>
      <c r="E122" s="385"/>
      <c r="F122" s="386"/>
      <c r="G122" s="386"/>
      <c r="H122" s="387"/>
      <c r="I122" s="361"/>
      <c r="J122" s="68"/>
      <c r="K122" s="69"/>
      <c r="L122" s="179" t="s">
        <v>8</v>
      </c>
      <c r="M122" s="179" t="s">
        <v>8</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3"/>
    </row>
    <row r="126" spans="1:73" s="132" customFormat="1">
      <c r="A126" s="158"/>
      <c r="B126" s="12" t="s">
        <v>101</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72</v>
      </c>
      <c r="K128" s="53"/>
      <c r="L128" s="263" t="str">
        <f>IF(ISBLANK(L$9),"",L$9)</f>
        <v>一般</v>
      </c>
      <c r="M128" s="264" t="str">
        <f t="shared" ref="M128:BS128" si="11">IF(ISBLANK(M$9),"",M$9)</f>
        <v/>
      </c>
      <c r="N128" s="263" t="str">
        <f t="shared" si="11"/>
        <v/>
      </c>
      <c r="O128" s="263" t="str">
        <f t="shared" si="11"/>
        <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73</v>
      </c>
      <c r="J129" s="47"/>
      <c r="K129" s="54"/>
      <c r="L129" s="273" t="str">
        <f>IF(ISBLANK(L$95),"",L$95)</f>
        <v>急性期</v>
      </c>
      <c r="M129" s="264" t="str">
        <f t="shared" ref="M129:BS129" si="12">IF(ISBLANK(M$95),"",M$95)</f>
        <v/>
      </c>
      <c r="N129" s="273" t="str">
        <f t="shared" si="12"/>
        <v/>
      </c>
      <c r="O129" s="273" t="str">
        <f t="shared" si="12"/>
        <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400000000000006" customHeight="1">
      <c r="A130" s="133" t="s">
        <v>102</v>
      </c>
      <c r="B130" s="1"/>
      <c r="C130" s="315" t="s">
        <v>103</v>
      </c>
      <c r="D130" s="316"/>
      <c r="E130" s="316"/>
      <c r="F130" s="316"/>
      <c r="G130" s="316"/>
      <c r="H130" s="317"/>
      <c r="I130" s="341" t="s">
        <v>104</v>
      </c>
      <c r="J130" s="70"/>
      <c r="K130" s="64"/>
      <c r="L130" s="65" t="s">
        <v>8</v>
      </c>
      <c r="M130" s="179" t="s">
        <v>8</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102</v>
      </c>
      <c r="B131" s="56"/>
      <c r="C131" s="167"/>
      <c r="D131" s="168"/>
      <c r="E131" s="312" t="s">
        <v>105</v>
      </c>
      <c r="F131" s="313"/>
      <c r="G131" s="313"/>
      <c r="H131" s="314"/>
      <c r="I131" s="341"/>
      <c r="J131" s="66"/>
      <c r="K131" s="67"/>
      <c r="L131" s="65">
        <v>0</v>
      </c>
      <c r="M131" s="179">
        <v>0</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106</v>
      </c>
      <c r="B132" s="56"/>
      <c r="C132" s="315" t="s">
        <v>107</v>
      </c>
      <c r="D132" s="316"/>
      <c r="E132" s="316"/>
      <c r="F132" s="316"/>
      <c r="G132" s="316"/>
      <c r="H132" s="317"/>
      <c r="I132" s="341"/>
      <c r="J132" s="66"/>
      <c r="K132" s="67"/>
      <c r="L132" s="65" t="s">
        <v>8</v>
      </c>
      <c r="M132" s="179" t="s">
        <v>8</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106</v>
      </c>
      <c r="B133" s="56"/>
      <c r="C133" s="71"/>
      <c r="D133" s="72"/>
      <c r="E133" s="312" t="s">
        <v>105</v>
      </c>
      <c r="F133" s="313"/>
      <c r="G133" s="313"/>
      <c r="H133" s="314"/>
      <c r="I133" s="341"/>
      <c r="J133" s="66"/>
      <c r="K133" s="67"/>
      <c r="L133" s="65">
        <v>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108</v>
      </c>
      <c r="B134" s="56"/>
      <c r="C134" s="315" t="s">
        <v>107</v>
      </c>
      <c r="D134" s="316"/>
      <c r="E134" s="316"/>
      <c r="F134" s="316"/>
      <c r="G134" s="316"/>
      <c r="H134" s="317"/>
      <c r="I134" s="341"/>
      <c r="J134" s="66"/>
      <c r="K134" s="67"/>
      <c r="L134" s="65" t="s">
        <v>8</v>
      </c>
      <c r="M134" s="179" t="s">
        <v>8</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108</v>
      </c>
      <c r="B135" s="56"/>
      <c r="C135" s="73"/>
      <c r="D135" s="74"/>
      <c r="E135" s="312" t="s">
        <v>105</v>
      </c>
      <c r="F135" s="313"/>
      <c r="G135" s="313"/>
      <c r="H135" s="314"/>
      <c r="I135" s="341"/>
      <c r="J135" s="68"/>
      <c r="K135" s="69"/>
      <c r="L135" s="65">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5"/>
    </row>
    <row r="139" spans="1:73">
      <c r="B139" s="12" t="s">
        <v>109</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72</v>
      </c>
      <c r="K141" s="53"/>
      <c r="L141" s="263" t="str">
        <f>IF(ISBLANK(L$9),"",L$9)</f>
        <v>一般</v>
      </c>
      <c r="M141" s="264" t="str">
        <f t="shared" ref="M141:BS141" si="13">IF(ISBLANK(M$9),"",M$9)</f>
        <v/>
      </c>
      <c r="N141" s="264" t="str">
        <f t="shared" si="13"/>
        <v/>
      </c>
      <c r="O141" s="264" t="str">
        <f t="shared" si="13"/>
        <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73</v>
      </c>
      <c r="J142" s="47"/>
      <c r="K142" s="54"/>
      <c r="L142" s="273" t="str">
        <f t="shared" ref="L142:AN142" si="14">IF(ISBLANK(L$95),"",L$95)</f>
        <v>急性期</v>
      </c>
      <c r="M142" s="264" t="str">
        <f t="shared" si="14"/>
        <v/>
      </c>
      <c r="N142" s="264" t="str">
        <f t="shared" si="14"/>
        <v/>
      </c>
      <c r="O142" s="264" t="str">
        <f t="shared" si="14"/>
        <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110</v>
      </c>
      <c r="B143" s="1"/>
      <c r="C143" s="312" t="s">
        <v>109</v>
      </c>
      <c r="D143" s="313"/>
      <c r="E143" s="313"/>
      <c r="F143" s="313"/>
      <c r="G143" s="313"/>
      <c r="H143" s="314"/>
      <c r="I143" s="77" t="s">
        <v>111</v>
      </c>
      <c r="J143" s="269" t="s">
        <v>112</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113</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72</v>
      </c>
      <c r="K149" s="53"/>
      <c r="L149" s="263" t="str">
        <f>IF(ISBLANK(L$9),"",L$9)</f>
        <v>一般</v>
      </c>
      <c r="M149" s="264" t="str">
        <f t="shared" ref="M149:BS149" si="16">IF(ISBLANK(M$9),"",M$9)</f>
        <v/>
      </c>
      <c r="N149" s="264" t="str">
        <f t="shared" si="16"/>
        <v/>
      </c>
      <c r="O149" s="264" t="str">
        <f t="shared" si="16"/>
        <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114</v>
      </c>
      <c r="I150" s="46" t="s">
        <v>73</v>
      </c>
      <c r="J150" s="47"/>
      <c r="K150" s="54"/>
      <c r="L150" s="273" t="str">
        <f t="shared" ref="L150:AN150" si="17">IF(ISBLANK(L$95),"",L$95)</f>
        <v>急性期</v>
      </c>
      <c r="M150" s="264" t="str">
        <f t="shared" si="17"/>
        <v/>
      </c>
      <c r="N150" s="264" t="str">
        <f t="shared" si="17"/>
        <v/>
      </c>
      <c r="O150" s="264" t="str">
        <f t="shared" si="17"/>
        <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115</v>
      </c>
      <c r="B151" s="1"/>
      <c r="C151" s="312" t="s">
        <v>116</v>
      </c>
      <c r="D151" s="313"/>
      <c r="E151" s="313"/>
      <c r="F151" s="313"/>
      <c r="G151" s="313"/>
      <c r="H151" s="314"/>
      <c r="I151" s="399" t="s">
        <v>117</v>
      </c>
      <c r="J151" s="146" t="s">
        <v>118</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119</v>
      </c>
      <c r="B152" s="1"/>
      <c r="C152" s="312" t="s">
        <v>120</v>
      </c>
      <c r="D152" s="313"/>
      <c r="E152" s="313"/>
      <c r="F152" s="313"/>
      <c r="G152" s="313"/>
      <c r="H152" s="314"/>
      <c r="I152" s="400"/>
      <c r="J152" s="146" t="s">
        <v>118</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121</v>
      </c>
      <c r="B153" s="1"/>
      <c r="C153" s="312" t="s">
        <v>122</v>
      </c>
      <c r="D153" s="313"/>
      <c r="E153" s="313"/>
      <c r="F153" s="313"/>
      <c r="G153" s="313"/>
      <c r="H153" s="314"/>
      <c r="I153" s="401"/>
      <c r="J153" s="146" t="s">
        <v>123</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124</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72</v>
      </c>
      <c r="K159" s="53"/>
      <c r="L159" s="263" t="str">
        <f>IF(ISBLANK(L$9),"",L$9)</f>
        <v>一般</v>
      </c>
      <c r="M159" s="264" t="str">
        <f t="shared" ref="M159:BS159" si="19">IF(ISBLANK(M$9),"",M$9)</f>
        <v/>
      </c>
      <c r="N159" s="264" t="str">
        <f t="shared" si="19"/>
        <v/>
      </c>
      <c r="O159" s="264" t="str">
        <f t="shared" si="19"/>
        <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73</v>
      </c>
      <c r="J160" s="47"/>
      <c r="K160" s="54"/>
      <c r="L160" s="273" t="str">
        <f t="shared" ref="L160:AN160" si="20">IF(ISBLANK(L$95),"",L$95)</f>
        <v>急性期</v>
      </c>
      <c r="M160" s="264" t="str">
        <f t="shared" si="20"/>
        <v/>
      </c>
      <c r="N160" s="264" t="str">
        <f t="shared" si="20"/>
        <v/>
      </c>
      <c r="O160" s="264" t="str">
        <f t="shared" si="20"/>
        <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5" customHeight="1">
      <c r="A161" s="133" t="s">
        <v>125</v>
      </c>
      <c r="B161" s="1"/>
      <c r="C161" s="312" t="s">
        <v>126</v>
      </c>
      <c r="D161" s="313"/>
      <c r="E161" s="313"/>
      <c r="F161" s="313"/>
      <c r="G161" s="313"/>
      <c r="H161" s="314"/>
      <c r="I161" s="160" t="s">
        <v>127</v>
      </c>
      <c r="J161" s="146" t="s">
        <v>123</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5" customHeight="1">
      <c r="A162" s="133" t="s">
        <v>128</v>
      </c>
      <c r="B162" s="1"/>
      <c r="C162" s="312" t="s">
        <v>129</v>
      </c>
      <c r="D162" s="313"/>
      <c r="E162" s="313"/>
      <c r="F162" s="313"/>
      <c r="G162" s="313"/>
      <c r="H162" s="314"/>
      <c r="I162" s="78" t="s">
        <v>130</v>
      </c>
      <c r="J162" s="146" t="s">
        <v>123</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131</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72</v>
      </c>
      <c r="K168" s="53"/>
      <c r="L168" s="263" t="str">
        <f>IF(ISBLANK(L$9),"",L$9)</f>
        <v>一般</v>
      </c>
      <c r="M168" s="178" t="str">
        <f t="shared" ref="M168:Q168" si="22">IF(ISBLANK(M$9),"",M$9)</f>
        <v/>
      </c>
      <c r="N168" s="178" t="str">
        <f t="shared" si="22"/>
        <v/>
      </c>
      <c r="O168" s="178" t="str">
        <f t="shared" si="22"/>
        <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73</v>
      </c>
      <c r="J169" s="47"/>
      <c r="K169" s="54"/>
      <c r="L169" s="273" t="str">
        <f t="shared" ref="L169:R169" si="24">IF(ISBLANK(L$95),"",L$95)</f>
        <v>急性期</v>
      </c>
      <c r="M169" s="178" t="str">
        <f t="shared" si="24"/>
        <v/>
      </c>
      <c r="N169" s="178" t="str">
        <f t="shared" si="24"/>
        <v/>
      </c>
      <c r="O169" s="178" t="str">
        <f t="shared" si="24"/>
        <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132</v>
      </c>
      <c r="B170" s="1"/>
      <c r="C170" s="312" t="s">
        <v>133</v>
      </c>
      <c r="D170" s="313"/>
      <c r="E170" s="313"/>
      <c r="F170" s="313"/>
      <c r="G170" s="313"/>
      <c r="H170" s="314"/>
      <c r="I170" s="81" t="s">
        <v>134</v>
      </c>
      <c r="J170" s="146" t="s">
        <v>135</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299" t="s">
        <v>136</v>
      </c>
      <c r="D171" s="300"/>
      <c r="E171" s="300"/>
      <c r="F171" s="300"/>
      <c r="G171" s="300"/>
      <c r="H171" s="301"/>
      <c r="I171" s="81" t="s">
        <v>137</v>
      </c>
      <c r="J171" s="146" t="s">
        <v>8</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9" customHeight="1">
      <c r="A172" s="133"/>
      <c r="B172" s="1"/>
      <c r="C172" s="299" t="s">
        <v>138</v>
      </c>
      <c r="D172" s="300"/>
      <c r="E172" s="300"/>
      <c r="F172" s="300"/>
      <c r="G172" s="300"/>
      <c r="H172" s="301"/>
      <c r="I172" s="81" t="s">
        <v>139</v>
      </c>
      <c r="J172" s="146" t="s">
        <v>8</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5" customHeight="1">
      <c r="A173" s="133" t="s">
        <v>140</v>
      </c>
      <c r="B173" s="1"/>
      <c r="C173" s="312" t="s">
        <v>141</v>
      </c>
      <c r="D173" s="313"/>
      <c r="E173" s="313"/>
      <c r="F173" s="313"/>
      <c r="G173" s="313"/>
      <c r="H173" s="314"/>
      <c r="I173" s="81" t="s">
        <v>142</v>
      </c>
      <c r="J173" s="146" t="s">
        <v>123</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5" customHeight="1">
      <c r="A174" s="133" t="s">
        <v>143</v>
      </c>
      <c r="B174" s="1"/>
      <c r="C174" s="312" t="s">
        <v>144</v>
      </c>
      <c r="D174" s="313"/>
      <c r="E174" s="313"/>
      <c r="F174" s="313"/>
      <c r="G174" s="313"/>
      <c r="H174" s="314"/>
      <c r="I174" s="81" t="s">
        <v>145</v>
      </c>
      <c r="J174" s="146" t="s">
        <v>123</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847</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72</v>
      </c>
      <c r="K180" s="53"/>
      <c r="L180" s="263" t="str">
        <f>IF(ISBLANK(L$9),"",L$9)</f>
        <v>一般</v>
      </c>
      <c r="M180" s="264" t="str">
        <f t="shared" ref="M180:BS180" si="27">IF(ISBLANK(M$9),"",M$9)</f>
        <v/>
      </c>
      <c r="N180" s="263" t="str">
        <f t="shared" si="27"/>
        <v/>
      </c>
      <c r="O180" s="263" t="str">
        <f t="shared" si="27"/>
        <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73</v>
      </c>
      <c r="J181" s="47"/>
      <c r="K181" s="54"/>
      <c r="L181" s="273" t="str">
        <f>IF(ISBLANK(L$95),"",L$95)</f>
        <v>急性期</v>
      </c>
      <c r="M181" s="264" t="str">
        <f t="shared" ref="M181:BS181" si="28">IF(ISBLANK(M$95),"",M$95)</f>
        <v/>
      </c>
      <c r="N181" s="273" t="str">
        <f t="shared" si="28"/>
        <v/>
      </c>
      <c r="O181" s="273" t="str">
        <f t="shared" si="28"/>
        <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146</v>
      </c>
      <c r="B182" s="56"/>
      <c r="C182" s="358" t="s">
        <v>147</v>
      </c>
      <c r="D182" s="359"/>
      <c r="E182" s="359"/>
      <c r="F182" s="359"/>
      <c r="G182" s="358" t="s">
        <v>148</v>
      </c>
      <c r="H182" s="358"/>
      <c r="I182" s="352" t="s">
        <v>149</v>
      </c>
      <c r="J182" s="149">
        <v>4</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146</v>
      </c>
      <c r="B183" s="56"/>
      <c r="C183" s="359"/>
      <c r="D183" s="359"/>
      <c r="E183" s="359"/>
      <c r="F183" s="359"/>
      <c r="G183" s="358" t="s">
        <v>150</v>
      </c>
      <c r="H183" s="358"/>
      <c r="I183" s="353"/>
      <c r="J183" s="150">
        <v>1.5</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151</v>
      </c>
      <c r="B184" s="56"/>
      <c r="C184" s="358" t="s">
        <v>152</v>
      </c>
      <c r="D184" s="359"/>
      <c r="E184" s="359"/>
      <c r="F184" s="359"/>
      <c r="G184" s="358" t="s">
        <v>148</v>
      </c>
      <c r="H184" s="358"/>
      <c r="I184" s="353"/>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151</v>
      </c>
      <c r="B185" s="56"/>
      <c r="C185" s="359"/>
      <c r="D185" s="359"/>
      <c r="E185" s="359"/>
      <c r="F185" s="359"/>
      <c r="G185" s="358" t="s">
        <v>150</v>
      </c>
      <c r="H185" s="358"/>
      <c r="I185" s="353"/>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153</v>
      </c>
      <c r="B186" s="76"/>
      <c r="C186" s="358" t="s">
        <v>154</v>
      </c>
      <c r="D186" s="358"/>
      <c r="E186" s="358"/>
      <c r="F186" s="358"/>
      <c r="G186" s="358" t="s">
        <v>148</v>
      </c>
      <c r="H186" s="358"/>
      <c r="I186" s="353"/>
      <c r="J186" s="149">
        <f t="shared" ref="J186:J201" si="30">IF(SUM(L186:BP186)=0,IF(COUNTIF(L186:BP186,"未確認")&gt;0,"未確認",IF(COUNTIF(L186:BP186,"~*")&gt;0,"*",SUM(L186:BP186))),SUM(L186:BP186))</f>
        <v>19</v>
      </c>
      <c r="K186" s="239" t="str">
        <f t="shared" si="29"/>
        <v/>
      </c>
      <c r="L186" s="270">
        <v>19</v>
      </c>
      <c r="M186" s="181">
        <v>0</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153</v>
      </c>
      <c r="B187" s="76"/>
      <c r="C187" s="358"/>
      <c r="D187" s="358"/>
      <c r="E187" s="358"/>
      <c r="F187" s="358"/>
      <c r="G187" s="358" t="s">
        <v>150</v>
      </c>
      <c r="H187" s="358"/>
      <c r="I187" s="353"/>
      <c r="J187" s="150">
        <f t="shared" si="30"/>
        <v>0.8</v>
      </c>
      <c r="K187" s="239" t="str">
        <f t="shared" si="29"/>
        <v/>
      </c>
      <c r="L187" s="270">
        <v>0.4</v>
      </c>
      <c r="M187" s="181">
        <v>0.4</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155</v>
      </c>
      <c r="B188" s="76"/>
      <c r="C188" s="358" t="s">
        <v>156</v>
      </c>
      <c r="D188" s="398"/>
      <c r="E188" s="398"/>
      <c r="F188" s="398"/>
      <c r="G188" s="358" t="s">
        <v>148</v>
      </c>
      <c r="H188" s="358"/>
      <c r="I188" s="353"/>
      <c r="J188" s="149">
        <f t="shared" si="30"/>
        <v>0</v>
      </c>
      <c r="K188" s="239" t="str">
        <f t="shared" si="29"/>
        <v/>
      </c>
      <c r="L188" s="270">
        <v>0</v>
      </c>
      <c r="M188" s="181">
        <v>0</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155</v>
      </c>
      <c r="B189" s="76"/>
      <c r="C189" s="398"/>
      <c r="D189" s="398"/>
      <c r="E189" s="398"/>
      <c r="F189" s="398"/>
      <c r="G189" s="358" t="s">
        <v>150</v>
      </c>
      <c r="H189" s="358"/>
      <c r="I189" s="353"/>
      <c r="J189" s="150">
        <f t="shared" si="30"/>
        <v>0</v>
      </c>
      <c r="K189" s="239" t="str">
        <f t="shared" si="29"/>
        <v/>
      </c>
      <c r="L189" s="270">
        <v>0</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157</v>
      </c>
      <c r="B190" s="76"/>
      <c r="C190" s="358" t="s">
        <v>158</v>
      </c>
      <c r="D190" s="398"/>
      <c r="E190" s="398"/>
      <c r="F190" s="398"/>
      <c r="G190" s="358" t="s">
        <v>148</v>
      </c>
      <c r="H190" s="358"/>
      <c r="I190" s="353"/>
      <c r="J190" s="149">
        <f t="shared" si="30"/>
        <v>7</v>
      </c>
      <c r="K190" s="239" t="str">
        <f t="shared" si="29"/>
        <v/>
      </c>
      <c r="L190" s="270">
        <v>7</v>
      </c>
      <c r="M190" s="181">
        <v>0</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157</v>
      </c>
      <c r="B191" s="76"/>
      <c r="C191" s="398"/>
      <c r="D191" s="398"/>
      <c r="E191" s="398"/>
      <c r="F191" s="398"/>
      <c r="G191" s="358" t="s">
        <v>150</v>
      </c>
      <c r="H191" s="358"/>
      <c r="I191" s="353"/>
      <c r="J191" s="150">
        <f t="shared" si="30"/>
        <v>0.5</v>
      </c>
      <c r="K191" s="239" t="str">
        <f t="shared" si="29"/>
        <v/>
      </c>
      <c r="L191" s="270">
        <v>0.5</v>
      </c>
      <c r="M191" s="181">
        <v>0</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159</v>
      </c>
      <c r="B192" s="76"/>
      <c r="C192" s="358" t="s">
        <v>160</v>
      </c>
      <c r="D192" s="398"/>
      <c r="E192" s="398"/>
      <c r="F192" s="398"/>
      <c r="G192" s="358" t="s">
        <v>148</v>
      </c>
      <c r="H192" s="358"/>
      <c r="I192" s="353"/>
      <c r="J192" s="149">
        <f t="shared" si="30"/>
        <v>0</v>
      </c>
      <c r="K192" s="239" t="str">
        <f t="shared" si="29"/>
        <v/>
      </c>
      <c r="L192" s="270">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159</v>
      </c>
      <c r="B193" s="56"/>
      <c r="C193" s="398"/>
      <c r="D193" s="398"/>
      <c r="E193" s="398"/>
      <c r="F193" s="398"/>
      <c r="G193" s="358" t="s">
        <v>150</v>
      </c>
      <c r="H193" s="358"/>
      <c r="I193" s="353"/>
      <c r="J193" s="150">
        <f t="shared" si="30"/>
        <v>0</v>
      </c>
      <c r="K193" s="239" t="str">
        <f t="shared" si="29"/>
        <v/>
      </c>
      <c r="L193" s="270">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161</v>
      </c>
      <c r="B194" s="56"/>
      <c r="C194" s="358" t="s">
        <v>162</v>
      </c>
      <c r="D194" s="398"/>
      <c r="E194" s="398"/>
      <c r="F194" s="398"/>
      <c r="G194" s="358" t="s">
        <v>148</v>
      </c>
      <c r="H194" s="358"/>
      <c r="I194" s="353"/>
      <c r="J194" s="149">
        <f t="shared" si="30"/>
        <v>0</v>
      </c>
      <c r="K194" s="239" t="str">
        <f t="shared" si="29"/>
        <v/>
      </c>
      <c r="L194" s="270">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161</v>
      </c>
      <c r="B195" s="56"/>
      <c r="C195" s="398"/>
      <c r="D195" s="398"/>
      <c r="E195" s="398"/>
      <c r="F195" s="398"/>
      <c r="G195" s="358" t="s">
        <v>150</v>
      </c>
      <c r="H195" s="358"/>
      <c r="I195" s="353"/>
      <c r="J195" s="150">
        <f t="shared" si="30"/>
        <v>0</v>
      </c>
      <c r="K195" s="239" t="str">
        <f t="shared" si="29"/>
        <v/>
      </c>
      <c r="L195" s="270">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163</v>
      </c>
      <c r="B196" s="56"/>
      <c r="C196" s="358" t="s">
        <v>164</v>
      </c>
      <c r="D196" s="398"/>
      <c r="E196" s="398"/>
      <c r="F196" s="398"/>
      <c r="G196" s="358" t="s">
        <v>148</v>
      </c>
      <c r="H196" s="358"/>
      <c r="I196" s="353"/>
      <c r="J196" s="149">
        <f t="shared" si="30"/>
        <v>0</v>
      </c>
      <c r="K196" s="239" t="str">
        <f t="shared" si="29"/>
        <v/>
      </c>
      <c r="L196" s="270">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163</v>
      </c>
      <c r="B197" s="56"/>
      <c r="C197" s="398"/>
      <c r="D197" s="398"/>
      <c r="E197" s="398"/>
      <c r="F197" s="398"/>
      <c r="G197" s="358" t="s">
        <v>150</v>
      </c>
      <c r="H197" s="358"/>
      <c r="I197" s="353"/>
      <c r="J197" s="150">
        <f t="shared" si="30"/>
        <v>0</v>
      </c>
      <c r="K197" s="239" t="str">
        <f t="shared" si="29"/>
        <v/>
      </c>
      <c r="L197" s="270">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165</v>
      </c>
      <c r="B198" s="56"/>
      <c r="C198" s="358" t="s">
        <v>166</v>
      </c>
      <c r="D198" s="398"/>
      <c r="E198" s="398"/>
      <c r="F198" s="398"/>
      <c r="G198" s="358" t="s">
        <v>148</v>
      </c>
      <c r="H198" s="358"/>
      <c r="I198" s="353"/>
      <c r="J198" s="149">
        <f t="shared" si="30"/>
        <v>0</v>
      </c>
      <c r="K198" s="239" t="str">
        <f t="shared" si="29"/>
        <v/>
      </c>
      <c r="L198" s="270">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165</v>
      </c>
      <c r="B199" s="56"/>
      <c r="C199" s="398"/>
      <c r="D199" s="398"/>
      <c r="E199" s="398"/>
      <c r="F199" s="398"/>
      <c r="G199" s="358" t="s">
        <v>150</v>
      </c>
      <c r="H199" s="358"/>
      <c r="I199" s="353"/>
      <c r="J199" s="150">
        <f t="shared" si="30"/>
        <v>0</v>
      </c>
      <c r="K199" s="239" t="str">
        <f t="shared" si="29"/>
        <v/>
      </c>
      <c r="L199" s="270">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167</v>
      </c>
      <c r="B200" s="56"/>
      <c r="C200" s="358" t="s">
        <v>168</v>
      </c>
      <c r="D200" s="398"/>
      <c r="E200" s="398"/>
      <c r="F200" s="398"/>
      <c r="G200" s="358" t="s">
        <v>148</v>
      </c>
      <c r="H200" s="358"/>
      <c r="I200" s="353"/>
      <c r="J200" s="149">
        <f t="shared" si="30"/>
        <v>0</v>
      </c>
      <c r="K200" s="239" t="str">
        <f t="shared" si="29"/>
        <v/>
      </c>
      <c r="L200" s="270">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167</v>
      </c>
      <c r="B201" s="56"/>
      <c r="C201" s="398"/>
      <c r="D201" s="398"/>
      <c r="E201" s="398"/>
      <c r="F201" s="398"/>
      <c r="G201" s="358" t="s">
        <v>150</v>
      </c>
      <c r="H201" s="358"/>
      <c r="I201" s="353"/>
      <c r="J201" s="150">
        <f t="shared" si="30"/>
        <v>0</v>
      </c>
      <c r="K201" s="239" t="str">
        <f t="shared" si="29"/>
        <v/>
      </c>
      <c r="L201" s="270">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169</v>
      </c>
      <c r="B202" s="56"/>
      <c r="C202" s="358" t="s">
        <v>170</v>
      </c>
      <c r="D202" s="359"/>
      <c r="E202" s="359"/>
      <c r="F202" s="359"/>
      <c r="G202" s="358" t="s">
        <v>148</v>
      </c>
      <c r="H202" s="358"/>
      <c r="I202" s="353"/>
      <c r="J202" s="149">
        <v>2</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169</v>
      </c>
      <c r="B203" s="56"/>
      <c r="C203" s="359"/>
      <c r="D203" s="359"/>
      <c r="E203" s="359"/>
      <c r="F203" s="359"/>
      <c r="G203" s="358" t="s">
        <v>150</v>
      </c>
      <c r="H203" s="358"/>
      <c r="I203" s="353"/>
      <c r="J203" s="150">
        <v>1.2</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171</v>
      </c>
      <c r="B204" s="56"/>
      <c r="C204" s="358" t="s">
        <v>172</v>
      </c>
      <c r="D204" s="359"/>
      <c r="E204" s="359"/>
      <c r="F204" s="359"/>
      <c r="G204" s="358" t="s">
        <v>148</v>
      </c>
      <c r="H204" s="358"/>
      <c r="I204" s="353"/>
      <c r="J204" s="149">
        <v>0</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171</v>
      </c>
      <c r="B205" s="56"/>
      <c r="C205" s="359"/>
      <c r="D205" s="359"/>
      <c r="E205" s="359"/>
      <c r="F205" s="359"/>
      <c r="G205" s="358" t="s">
        <v>150</v>
      </c>
      <c r="H205" s="358"/>
      <c r="I205" s="353"/>
      <c r="J205" s="150">
        <v>0</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173</v>
      </c>
      <c r="B206" s="56"/>
      <c r="C206" s="358" t="s">
        <v>174</v>
      </c>
      <c r="D206" s="398"/>
      <c r="E206" s="398"/>
      <c r="F206" s="398"/>
      <c r="G206" s="358" t="s">
        <v>148</v>
      </c>
      <c r="H206" s="358"/>
      <c r="I206" s="353"/>
      <c r="J206" s="149">
        <f t="shared" ref="J206:J211" si="31">IF(SUM(L206:BP206)=0,IF(COUNTIF(L206:BP206,"未確認")&gt;0,"未確認",IF(COUNTIF(L206:BP206,"~*")&gt;0,"*",SUM(L206:BP206))),SUM(L206:BP206))</f>
        <v>0</v>
      </c>
      <c r="K206" s="239" t="str">
        <f t="shared" si="29"/>
        <v/>
      </c>
      <c r="L206" s="270">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173</v>
      </c>
      <c r="B207" s="56"/>
      <c r="C207" s="398"/>
      <c r="D207" s="398"/>
      <c r="E207" s="398"/>
      <c r="F207" s="398"/>
      <c r="G207" s="358" t="s">
        <v>150</v>
      </c>
      <c r="H207" s="358"/>
      <c r="I207" s="353"/>
      <c r="J207" s="150">
        <f t="shared" si="31"/>
        <v>0</v>
      </c>
      <c r="K207" s="239" t="str">
        <f t="shared" si="29"/>
        <v/>
      </c>
      <c r="L207" s="270">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175</v>
      </c>
      <c r="B208" s="56"/>
      <c r="C208" s="358" t="s">
        <v>176</v>
      </c>
      <c r="D208" s="359"/>
      <c r="E208" s="359"/>
      <c r="F208" s="359"/>
      <c r="G208" s="358" t="s">
        <v>148</v>
      </c>
      <c r="H208" s="358"/>
      <c r="I208" s="353"/>
      <c r="J208" s="149">
        <f t="shared" si="31"/>
        <v>0</v>
      </c>
      <c r="K208" s="239" t="str">
        <f t="shared" si="29"/>
        <v/>
      </c>
      <c r="L208" s="270">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175</v>
      </c>
      <c r="B209" s="56"/>
      <c r="C209" s="359"/>
      <c r="D209" s="359"/>
      <c r="E209" s="359"/>
      <c r="F209" s="359"/>
      <c r="G209" s="358" t="s">
        <v>150</v>
      </c>
      <c r="H209" s="358"/>
      <c r="I209" s="353"/>
      <c r="J209" s="150">
        <f t="shared" si="31"/>
        <v>0</v>
      </c>
      <c r="K209" s="239" t="str">
        <f t="shared" si="29"/>
        <v/>
      </c>
      <c r="L209" s="270">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58" t="s">
        <v>177</v>
      </c>
      <c r="D210" s="359"/>
      <c r="E210" s="359"/>
      <c r="F210" s="359"/>
      <c r="G210" s="358" t="s">
        <v>148</v>
      </c>
      <c r="H210" s="358"/>
      <c r="I210" s="353"/>
      <c r="J210" s="149">
        <f t="shared" si="31"/>
        <v>0</v>
      </c>
      <c r="K210" s="239" t="str">
        <f t="shared" si="29"/>
        <v/>
      </c>
      <c r="L210" s="270">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59"/>
      <c r="D211" s="359"/>
      <c r="E211" s="359"/>
      <c r="F211" s="359"/>
      <c r="G211" s="358" t="s">
        <v>150</v>
      </c>
      <c r="H211" s="358"/>
      <c r="I211" s="354"/>
      <c r="J211" s="150">
        <f t="shared" si="31"/>
        <v>0</v>
      </c>
      <c r="K211" s="239" t="str">
        <f t="shared" si="29"/>
        <v/>
      </c>
      <c r="L211" s="270">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72</v>
      </c>
      <c r="K214" s="53"/>
      <c r="L214" s="85" t="s">
        <v>178</v>
      </c>
      <c r="M214" s="1"/>
      <c r="N214" s="225"/>
      <c r="O214" s="225"/>
      <c r="P214" s="225"/>
      <c r="Q214" s="225"/>
      <c r="R214" s="225"/>
      <c r="S214" s="225"/>
    </row>
    <row r="215" spans="1:73" ht="20.25" customHeight="1">
      <c r="C215" s="25"/>
      <c r="I215" s="46" t="s">
        <v>73</v>
      </c>
      <c r="J215" s="47"/>
      <c r="K215" s="54"/>
      <c r="L215" s="85" t="s">
        <v>179</v>
      </c>
      <c r="M215" s="85" t="s">
        <v>180</v>
      </c>
      <c r="N215" s="85" t="s">
        <v>181</v>
      </c>
      <c r="O215" s="225"/>
      <c r="P215" s="225"/>
      <c r="Q215" s="225"/>
      <c r="R215" s="225"/>
      <c r="S215" s="211"/>
    </row>
    <row r="216" spans="1:73" s="132" customFormat="1" ht="34.5" customHeight="1">
      <c r="A216" s="137" t="s">
        <v>182</v>
      </c>
      <c r="B216" s="76"/>
      <c r="C216" s="372" t="s">
        <v>154</v>
      </c>
      <c r="D216" s="372"/>
      <c r="E216" s="372"/>
      <c r="F216" s="372"/>
      <c r="G216" s="312" t="s">
        <v>148</v>
      </c>
      <c r="H216" s="314"/>
      <c r="I216" s="355" t="s">
        <v>183</v>
      </c>
      <c r="J216" s="194"/>
      <c r="K216" s="87"/>
      <c r="L216" s="240">
        <v>0</v>
      </c>
      <c r="M216" s="240">
        <v>4</v>
      </c>
      <c r="N216" s="240">
        <v>1</v>
      </c>
      <c r="O216" s="225"/>
      <c r="P216" s="225"/>
      <c r="Q216" s="225"/>
      <c r="R216" s="225"/>
      <c r="BU216" s="135"/>
    </row>
    <row r="217" spans="1:73" s="132" customFormat="1" ht="34.5" customHeight="1">
      <c r="A217" s="137" t="s">
        <v>182</v>
      </c>
      <c r="B217" s="76"/>
      <c r="C217" s="372"/>
      <c r="D217" s="372"/>
      <c r="E217" s="372"/>
      <c r="F217" s="372"/>
      <c r="G217" s="312" t="s">
        <v>150</v>
      </c>
      <c r="H217" s="314"/>
      <c r="I217" s="356"/>
      <c r="J217" s="194"/>
      <c r="K217" s="88"/>
      <c r="L217" s="199">
        <v>0</v>
      </c>
      <c r="M217" s="199">
        <v>2.5</v>
      </c>
      <c r="N217" s="199">
        <v>0</v>
      </c>
      <c r="O217" s="225"/>
      <c r="P217" s="225"/>
      <c r="Q217" s="225"/>
      <c r="R217" s="225"/>
      <c r="BU217" s="135"/>
    </row>
    <row r="218" spans="1:73" s="132" customFormat="1" ht="34.5" customHeight="1">
      <c r="A218" s="137" t="s">
        <v>184</v>
      </c>
      <c r="B218" s="76"/>
      <c r="C218" s="372" t="s">
        <v>156</v>
      </c>
      <c r="D218" s="373"/>
      <c r="E218" s="373"/>
      <c r="F218" s="373"/>
      <c r="G218" s="312" t="s">
        <v>148</v>
      </c>
      <c r="H218" s="314"/>
      <c r="I218" s="356"/>
      <c r="J218" s="194"/>
      <c r="K218" s="87"/>
      <c r="L218" s="240">
        <v>0</v>
      </c>
      <c r="M218" s="240">
        <v>0</v>
      </c>
      <c r="N218" s="240">
        <v>0</v>
      </c>
      <c r="O218" s="225"/>
      <c r="P218" s="225"/>
      <c r="Q218" s="225"/>
      <c r="R218" s="225"/>
      <c r="BU218" s="135"/>
    </row>
    <row r="219" spans="1:73" s="132" customFormat="1" ht="34.5" customHeight="1">
      <c r="A219" s="137" t="s">
        <v>184</v>
      </c>
      <c r="B219" s="76"/>
      <c r="C219" s="373"/>
      <c r="D219" s="373"/>
      <c r="E219" s="373"/>
      <c r="F219" s="373"/>
      <c r="G219" s="312" t="s">
        <v>150</v>
      </c>
      <c r="H219" s="314"/>
      <c r="I219" s="356"/>
      <c r="J219" s="194"/>
      <c r="K219" s="88"/>
      <c r="L219" s="199">
        <v>0</v>
      </c>
      <c r="M219" s="199">
        <v>0</v>
      </c>
      <c r="N219" s="199">
        <v>0</v>
      </c>
      <c r="O219" s="225"/>
      <c r="P219" s="225"/>
      <c r="Q219" s="225"/>
      <c r="R219" s="225"/>
      <c r="BU219" s="135"/>
    </row>
    <row r="220" spans="1:73" s="132" customFormat="1" ht="34.5" customHeight="1">
      <c r="A220" s="137" t="s">
        <v>185</v>
      </c>
      <c r="B220" s="76"/>
      <c r="C220" s="372" t="s">
        <v>158</v>
      </c>
      <c r="D220" s="373"/>
      <c r="E220" s="373"/>
      <c r="F220" s="373"/>
      <c r="G220" s="312" t="s">
        <v>148</v>
      </c>
      <c r="H220" s="314"/>
      <c r="I220" s="356"/>
      <c r="J220" s="194"/>
      <c r="K220" s="87"/>
      <c r="L220" s="240">
        <v>0</v>
      </c>
      <c r="M220" s="240">
        <v>0</v>
      </c>
      <c r="N220" s="240">
        <v>0</v>
      </c>
      <c r="O220" s="225"/>
      <c r="P220" s="225"/>
      <c r="Q220" s="225"/>
      <c r="R220" s="225"/>
      <c r="BU220" s="135"/>
    </row>
    <row r="221" spans="1:73" s="132" customFormat="1" ht="34.5" customHeight="1">
      <c r="A221" s="137" t="s">
        <v>185</v>
      </c>
      <c r="B221" s="76"/>
      <c r="C221" s="373"/>
      <c r="D221" s="373"/>
      <c r="E221" s="373"/>
      <c r="F221" s="373"/>
      <c r="G221" s="312" t="s">
        <v>150</v>
      </c>
      <c r="H221" s="314"/>
      <c r="I221" s="356"/>
      <c r="J221" s="194"/>
      <c r="K221" s="88"/>
      <c r="L221" s="199">
        <v>0</v>
      </c>
      <c r="M221" s="199">
        <v>0</v>
      </c>
      <c r="N221" s="199">
        <v>0</v>
      </c>
      <c r="O221" s="225"/>
      <c r="P221" s="225"/>
      <c r="Q221" s="225"/>
      <c r="R221" s="225"/>
      <c r="BU221" s="135"/>
    </row>
    <row r="222" spans="1:73" s="132" customFormat="1" ht="34.5" customHeight="1">
      <c r="A222" s="137" t="s">
        <v>186</v>
      </c>
      <c r="B222" s="76"/>
      <c r="C222" s="372" t="s">
        <v>160</v>
      </c>
      <c r="D222" s="373"/>
      <c r="E222" s="373"/>
      <c r="F222" s="373"/>
      <c r="G222" s="312" t="s">
        <v>148</v>
      </c>
      <c r="H222" s="314"/>
      <c r="I222" s="356"/>
      <c r="J222" s="194"/>
      <c r="K222" s="87"/>
      <c r="L222" s="240">
        <v>0</v>
      </c>
      <c r="M222" s="240">
        <v>0</v>
      </c>
      <c r="N222" s="240">
        <v>0</v>
      </c>
      <c r="O222" s="225"/>
      <c r="P222" s="225"/>
      <c r="Q222" s="225"/>
      <c r="R222" s="225"/>
      <c r="BU222" s="135"/>
    </row>
    <row r="223" spans="1:73" s="132" customFormat="1" ht="34.5" customHeight="1">
      <c r="A223" s="137" t="s">
        <v>186</v>
      </c>
      <c r="B223" s="56"/>
      <c r="C223" s="373"/>
      <c r="D223" s="373"/>
      <c r="E223" s="373"/>
      <c r="F223" s="373"/>
      <c r="G223" s="312" t="s">
        <v>150</v>
      </c>
      <c r="H223" s="314"/>
      <c r="I223" s="356"/>
      <c r="J223" s="194"/>
      <c r="K223" s="88"/>
      <c r="L223" s="199">
        <v>0</v>
      </c>
      <c r="M223" s="199">
        <v>0</v>
      </c>
      <c r="N223" s="199">
        <v>0</v>
      </c>
      <c r="O223" s="225"/>
      <c r="P223" s="225"/>
      <c r="Q223" s="225"/>
      <c r="R223" s="225"/>
      <c r="BU223" s="135"/>
    </row>
    <row r="224" spans="1:73" s="132" customFormat="1" ht="34.5" customHeight="1">
      <c r="A224" s="137" t="s">
        <v>187</v>
      </c>
      <c r="B224" s="56"/>
      <c r="C224" s="372" t="s">
        <v>162</v>
      </c>
      <c r="D224" s="373"/>
      <c r="E224" s="373"/>
      <c r="F224" s="373"/>
      <c r="G224" s="312" t="s">
        <v>148</v>
      </c>
      <c r="H224" s="314"/>
      <c r="I224" s="356"/>
      <c r="J224" s="194"/>
      <c r="K224" s="87"/>
      <c r="L224" s="240">
        <v>0</v>
      </c>
      <c r="M224" s="240">
        <v>0</v>
      </c>
      <c r="N224" s="240">
        <v>0</v>
      </c>
      <c r="O224" s="225"/>
      <c r="P224" s="225"/>
      <c r="Q224" s="225"/>
      <c r="R224" s="225"/>
      <c r="BU224" s="135"/>
    </row>
    <row r="225" spans="1:73" s="132" customFormat="1" ht="34.5" customHeight="1">
      <c r="A225" s="137" t="s">
        <v>187</v>
      </c>
      <c r="B225" s="56"/>
      <c r="C225" s="373"/>
      <c r="D225" s="373"/>
      <c r="E225" s="373"/>
      <c r="F225" s="373"/>
      <c r="G225" s="312" t="s">
        <v>150</v>
      </c>
      <c r="H225" s="314"/>
      <c r="I225" s="356"/>
      <c r="J225" s="194"/>
      <c r="K225" s="88"/>
      <c r="L225" s="199">
        <v>0</v>
      </c>
      <c r="M225" s="199">
        <v>0</v>
      </c>
      <c r="N225" s="199">
        <v>0</v>
      </c>
      <c r="O225" s="225"/>
      <c r="P225" s="225"/>
      <c r="Q225" s="225"/>
      <c r="R225" s="225"/>
      <c r="BU225" s="135"/>
    </row>
    <row r="226" spans="1:73" s="132" customFormat="1" ht="34.5" customHeight="1">
      <c r="A226" s="137" t="s">
        <v>188</v>
      </c>
      <c r="B226" s="56"/>
      <c r="C226" s="372" t="s">
        <v>164</v>
      </c>
      <c r="D226" s="373"/>
      <c r="E226" s="373"/>
      <c r="F226" s="373"/>
      <c r="G226" s="312" t="s">
        <v>148</v>
      </c>
      <c r="H226" s="314"/>
      <c r="I226" s="356"/>
      <c r="J226" s="194"/>
      <c r="K226" s="87"/>
      <c r="L226" s="240">
        <v>0</v>
      </c>
      <c r="M226" s="240">
        <v>0</v>
      </c>
      <c r="N226" s="240">
        <v>0</v>
      </c>
      <c r="O226" s="225"/>
      <c r="P226" s="225"/>
      <c r="Q226" s="225"/>
      <c r="R226" s="225"/>
      <c r="BU226" s="135"/>
    </row>
    <row r="227" spans="1:73" s="132" customFormat="1" ht="34.5" customHeight="1">
      <c r="A227" s="137" t="s">
        <v>188</v>
      </c>
      <c r="B227" s="56"/>
      <c r="C227" s="373"/>
      <c r="D227" s="373"/>
      <c r="E227" s="373"/>
      <c r="F227" s="373"/>
      <c r="G227" s="312" t="s">
        <v>150</v>
      </c>
      <c r="H227" s="314"/>
      <c r="I227" s="356"/>
      <c r="J227" s="194"/>
      <c r="K227" s="88"/>
      <c r="L227" s="199">
        <v>0</v>
      </c>
      <c r="M227" s="199">
        <v>0</v>
      </c>
      <c r="N227" s="199">
        <v>0</v>
      </c>
      <c r="O227" s="225"/>
      <c r="P227" s="225"/>
      <c r="Q227" s="225"/>
      <c r="R227" s="225"/>
      <c r="BU227" s="135"/>
    </row>
    <row r="228" spans="1:73" s="132" customFormat="1" ht="34.5" customHeight="1">
      <c r="A228" s="137" t="s">
        <v>189</v>
      </c>
      <c r="B228" s="56"/>
      <c r="C228" s="372" t="s">
        <v>166</v>
      </c>
      <c r="D228" s="373"/>
      <c r="E228" s="373"/>
      <c r="F228" s="373"/>
      <c r="G228" s="312" t="s">
        <v>148</v>
      </c>
      <c r="H228" s="314"/>
      <c r="I228" s="356"/>
      <c r="J228" s="194"/>
      <c r="K228" s="87"/>
      <c r="L228" s="240">
        <v>0</v>
      </c>
      <c r="M228" s="240">
        <v>0</v>
      </c>
      <c r="N228" s="240">
        <v>0</v>
      </c>
      <c r="O228" s="225"/>
      <c r="P228" s="225"/>
      <c r="Q228" s="225"/>
      <c r="R228" s="225"/>
      <c r="BU228" s="135"/>
    </row>
    <row r="229" spans="1:73" s="132" customFormat="1" ht="34.5" customHeight="1">
      <c r="A229" s="137" t="s">
        <v>189</v>
      </c>
      <c r="B229" s="56"/>
      <c r="C229" s="373"/>
      <c r="D229" s="373"/>
      <c r="E229" s="373"/>
      <c r="F229" s="373"/>
      <c r="G229" s="312" t="s">
        <v>150</v>
      </c>
      <c r="H229" s="314"/>
      <c r="I229" s="356"/>
      <c r="J229" s="194"/>
      <c r="K229" s="88"/>
      <c r="L229" s="199">
        <v>0</v>
      </c>
      <c r="M229" s="199">
        <v>0</v>
      </c>
      <c r="N229" s="199">
        <v>0</v>
      </c>
      <c r="O229" s="225"/>
      <c r="P229" s="225"/>
      <c r="Q229" s="225"/>
      <c r="R229" s="225"/>
      <c r="BU229" s="135"/>
    </row>
    <row r="230" spans="1:73" s="132" customFormat="1" ht="34.5" customHeight="1">
      <c r="A230" s="137" t="s">
        <v>190</v>
      </c>
      <c r="B230" s="56"/>
      <c r="C230" s="372" t="s">
        <v>168</v>
      </c>
      <c r="D230" s="373"/>
      <c r="E230" s="373"/>
      <c r="F230" s="373"/>
      <c r="G230" s="312" t="s">
        <v>148</v>
      </c>
      <c r="H230" s="314"/>
      <c r="I230" s="356"/>
      <c r="J230" s="194"/>
      <c r="K230" s="87"/>
      <c r="L230" s="240">
        <v>0</v>
      </c>
      <c r="M230" s="240">
        <v>0</v>
      </c>
      <c r="N230" s="240">
        <v>2</v>
      </c>
      <c r="O230" s="225"/>
      <c r="P230" s="225"/>
      <c r="Q230" s="225"/>
      <c r="R230" s="225"/>
      <c r="BU230" s="135"/>
    </row>
    <row r="231" spans="1:73" s="132" customFormat="1" ht="34.5" customHeight="1">
      <c r="A231" s="137" t="s">
        <v>190</v>
      </c>
      <c r="B231" s="56"/>
      <c r="C231" s="373"/>
      <c r="D231" s="373"/>
      <c r="E231" s="373"/>
      <c r="F231" s="373"/>
      <c r="G231" s="312" t="s">
        <v>150</v>
      </c>
      <c r="H231" s="314"/>
      <c r="I231" s="356"/>
      <c r="J231" s="194"/>
      <c r="K231" s="88"/>
      <c r="L231" s="199">
        <v>0</v>
      </c>
      <c r="M231" s="199">
        <v>0</v>
      </c>
      <c r="N231" s="199">
        <v>1.7</v>
      </c>
      <c r="O231" s="225"/>
      <c r="P231" s="225"/>
      <c r="Q231" s="225"/>
      <c r="R231" s="225"/>
      <c r="BU231" s="135"/>
    </row>
    <row r="232" spans="1:73" s="132" customFormat="1" ht="34.5" customHeight="1">
      <c r="A232" s="137" t="s">
        <v>191</v>
      </c>
      <c r="B232" s="56"/>
      <c r="C232" s="372" t="s">
        <v>174</v>
      </c>
      <c r="D232" s="373"/>
      <c r="E232" s="373"/>
      <c r="F232" s="373"/>
      <c r="G232" s="312" t="s">
        <v>148</v>
      </c>
      <c r="H232" s="314"/>
      <c r="I232" s="356"/>
      <c r="J232" s="194"/>
      <c r="K232" s="87"/>
      <c r="L232" s="240">
        <v>0</v>
      </c>
      <c r="M232" s="240">
        <v>0</v>
      </c>
      <c r="N232" s="240">
        <v>0</v>
      </c>
      <c r="O232" s="225"/>
      <c r="P232" s="225"/>
      <c r="Q232" s="225"/>
      <c r="R232" s="225"/>
      <c r="BU232" s="135"/>
    </row>
    <row r="233" spans="1:73" s="132" customFormat="1" ht="34.5" customHeight="1">
      <c r="A233" s="137" t="s">
        <v>191</v>
      </c>
      <c r="B233" s="56"/>
      <c r="C233" s="373"/>
      <c r="D233" s="373"/>
      <c r="E233" s="373"/>
      <c r="F233" s="373"/>
      <c r="G233" s="312" t="s">
        <v>150</v>
      </c>
      <c r="H233" s="314"/>
      <c r="I233" s="356"/>
      <c r="J233" s="194"/>
      <c r="K233" s="88"/>
      <c r="L233" s="199">
        <v>0</v>
      </c>
      <c r="M233" s="199">
        <v>0</v>
      </c>
      <c r="N233" s="199">
        <v>0</v>
      </c>
      <c r="O233" s="225"/>
      <c r="P233" s="225"/>
      <c r="Q233" s="225"/>
      <c r="R233" s="225"/>
      <c r="BU233" s="135"/>
    </row>
    <row r="234" spans="1:73" s="132" customFormat="1" ht="34.5" customHeight="1">
      <c r="A234" s="137" t="s">
        <v>192</v>
      </c>
      <c r="B234" s="56"/>
      <c r="C234" s="372" t="s">
        <v>176</v>
      </c>
      <c r="D234" s="395"/>
      <c r="E234" s="395"/>
      <c r="F234" s="395"/>
      <c r="G234" s="312" t="s">
        <v>148</v>
      </c>
      <c r="H234" s="314"/>
      <c r="I234" s="356"/>
      <c r="J234" s="194"/>
      <c r="K234" s="89"/>
      <c r="L234" s="240">
        <v>0</v>
      </c>
      <c r="M234" s="240">
        <v>0</v>
      </c>
      <c r="N234" s="240">
        <v>1</v>
      </c>
      <c r="O234" s="225"/>
      <c r="P234" s="225"/>
      <c r="Q234" s="225"/>
      <c r="R234" s="225"/>
      <c r="BU234" s="135"/>
    </row>
    <row r="235" spans="1:73" s="132" customFormat="1" ht="34.5" customHeight="1">
      <c r="A235" s="137" t="s">
        <v>192</v>
      </c>
      <c r="B235" s="56"/>
      <c r="C235" s="395"/>
      <c r="D235" s="395"/>
      <c r="E235" s="395"/>
      <c r="F235" s="395"/>
      <c r="G235" s="312" t="s">
        <v>150</v>
      </c>
      <c r="H235" s="314"/>
      <c r="I235" s="356"/>
      <c r="J235" s="194"/>
      <c r="K235" s="195"/>
      <c r="L235" s="199">
        <v>0</v>
      </c>
      <c r="M235" s="199">
        <v>0</v>
      </c>
      <c r="N235" s="199">
        <v>0</v>
      </c>
      <c r="O235" s="225"/>
      <c r="P235" s="225"/>
      <c r="Q235" s="225"/>
      <c r="R235" s="225"/>
      <c r="BU235" s="135"/>
    </row>
    <row r="236" spans="1:73" s="132" customFormat="1" ht="34.5" customHeight="1">
      <c r="A236" s="137"/>
      <c r="B236" s="56"/>
      <c r="C236" s="358" t="s">
        <v>177</v>
      </c>
      <c r="D236" s="359"/>
      <c r="E236" s="359"/>
      <c r="F236" s="359"/>
      <c r="G236" s="358" t="s">
        <v>148</v>
      </c>
      <c r="H236" s="358"/>
      <c r="I236" s="356"/>
      <c r="J236" s="86"/>
      <c r="K236" s="195"/>
      <c r="L236" s="240">
        <v>0</v>
      </c>
      <c r="M236" s="240">
        <v>0</v>
      </c>
      <c r="N236" s="240">
        <v>0</v>
      </c>
      <c r="O236" s="225"/>
      <c r="P236" s="225"/>
      <c r="Q236" s="225"/>
      <c r="R236" s="225"/>
      <c r="BU236" s="135"/>
    </row>
    <row r="237" spans="1:73" s="132" customFormat="1" ht="34.5" customHeight="1">
      <c r="A237" s="137"/>
      <c r="B237" s="56"/>
      <c r="C237" s="359"/>
      <c r="D237" s="359"/>
      <c r="E237" s="359"/>
      <c r="F237" s="359"/>
      <c r="G237" s="358" t="s">
        <v>150</v>
      </c>
      <c r="H237" s="358"/>
      <c r="I237" s="357"/>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193</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72</v>
      </c>
      <c r="K243" s="53"/>
      <c r="L243" s="263" t="str">
        <f>IF(ISBLANK(L$9),"",L$9)</f>
        <v>一般</v>
      </c>
      <c r="M243" s="264" t="str">
        <f t="shared" ref="M243:BS243" si="32">IF(ISBLANK(M$9),"",M$9)</f>
        <v/>
      </c>
      <c r="N243" s="264" t="str">
        <f t="shared" si="32"/>
        <v/>
      </c>
      <c r="O243" s="264" t="str">
        <f t="shared" si="32"/>
        <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73</v>
      </c>
      <c r="J244" s="47"/>
      <c r="K244" s="54"/>
      <c r="L244" s="273" t="str">
        <f t="shared" ref="L244:AN244" si="33">IF(ISBLANK(L$95),"",L$95)</f>
        <v>急性期</v>
      </c>
      <c r="M244" s="264" t="str">
        <f t="shared" si="33"/>
        <v/>
      </c>
      <c r="N244" s="264" t="str">
        <f t="shared" si="33"/>
        <v/>
      </c>
      <c r="O244" s="264" t="str">
        <f t="shared" si="33"/>
        <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194</v>
      </c>
      <c r="B245" s="1"/>
      <c r="C245" s="312" t="s">
        <v>195</v>
      </c>
      <c r="D245" s="313"/>
      <c r="E245" s="313"/>
      <c r="F245" s="313"/>
      <c r="G245" s="313"/>
      <c r="H245" s="314"/>
      <c r="I245" s="333" t="s">
        <v>196</v>
      </c>
      <c r="J245" s="146" t="s">
        <v>118</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197</v>
      </c>
      <c r="B246" s="92"/>
      <c r="C246" s="371" t="s">
        <v>198</v>
      </c>
      <c r="D246" s="371"/>
      <c r="E246" s="371"/>
      <c r="F246" s="330"/>
      <c r="G246" s="372" t="s">
        <v>147</v>
      </c>
      <c r="H246" s="161" t="s">
        <v>199</v>
      </c>
      <c r="I246" s="365"/>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197</v>
      </c>
      <c r="B247" s="92"/>
      <c r="C247" s="372"/>
      <c r="D247" s="372"/>
      <c r="E247" s="372"/>
      <c r="F247" s="373"/>
      <c r="G247" s="372"/>
      <c r="H247" s="161" t="s">
        <v>200</v>
      </c>
      <c r="I247" s="365"/>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201</v>
      </c>
      <c r="B248" s="92"/>
      <c r="C248" s="372"/>
      <c r="D248" s="372"/>
      <c r="E248" s="372"/>
      <c r="F248" s="373"/>
      <c r="G248" s="372" t="s">
        <v>202</v>
      </c>
      <c r="H248" s="161" t="s">
        <v>199</v>
      </c>
      <c r="I248" s="365"/>
      <c r="J248" s="149">
        <v>1</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201</v>
      </c>
      <c r="B249" s="92"/>
      <c r="C249" s="372"/>
      <c r="D249" s="372"/>
      <c r="E249" s="372"/>
      <c r="F249" s="373"/>
      <c r="G249" s="373"/>
      <c r="H249" s="161" t="s">
        <v>200</v>
      </c>
      <c r="I249" s="365"/>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203</v>
      </c>
      <c r="B250" s="92"/>
      <c r="C250" s="372"/>
      <c r="D250" s="372"/>
      <c r="E250" s="372"/>
      <c r="F250" s="373"/>
      <c r="G250" s="372" t="s">
        <v>204</v>
      </c>
      <c r="H250" s="161" t="s">
        <v>199</v>
      </c>
      <c r="I250" s="365"/>
      <c r="J250" s="149">
        <v>0</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203</v>
      </c>
      <c r="B251" s="92"/>
      <c r="C251" s="372"/>
      <c r="D251" s="372"/>
      <c r="E251" s="372"/>
      <c r="F251" s="373"/>
      <c r="G251" s="373"/>
      <c r="H251" s="161" t="s">
        <v>200</v>
      </c>
      <c r="I251" s="365"/>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205</v>
      </c>
      <c r="B252" s="92"/>
      <c r="C252" s="372"/>
      <c r="D252" s="372"/>
      <c r="E252" s="372"/>
      <c r="F252" s="373"/>
      <c r="G252" s="372" t="s">
        <v>206</v>
      </c>
      <c r="H252" s="161" t="s">
        <v>199</v>
      </c>
      <c r="I252" s="365"/>
      <c r="J252" s="149">
        <v>0</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205</v>
      </c>
      <c r="B253" s="92"/>
      <c r="C253" s="372"/>
      <c r="D253" s="372"/>
      <c r="E253" s="372"/>
      <c r="F253" s="373"/>
      <c r="G253" s="382"/>
      <c r="H253" s="161" t="s">
        <v>200</v>
      </c>
      <c r="I253" s="365"/>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207</v>
      </c>
      <c r="B254" s="92"/>
      <c r="C254" s="372"/>
      <c r="D254" s="372"/>
      <c r="E254" s="372"/>
      <c r="F254" s="373"/>
      <c r="G254" s="372" t="s">
        <v>208</v>
      </c>
      <c r="H254" s="161" t="s">
        <v>199</v>
      </c>
      <c r="I254" s="365"/>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207</v>
      </c>
      <c r="B255" s="92"/>
      <c r="C255" s="372"/>
      <c r="D255" s="372"/>
      <c r="E255" s="372"/>
      <c r="F255" s="373"/>
      <c r="G255" s="373"/>
      <c r="H255" s="161" t="s">
        <v>200</v>
      </c>
      <c r="I255" s="365"/>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209</v>
      </c>
      <c r="B256" s="92"/>
      <c r="C256" s="372"/>
      <c r="D256" s="372"/>
      <c r="E256" s="372"/>
      <c r="F256" s="373"/>
      <c r="G256" s="372" t="s">
        <v>181</v>
      </c>
      <c r="H256" s="161" t="s">
        <v>199</v>
      </c>
      <c r="I256" s="365"/>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209</v>
      </c>
      <c r="B257" s="92"/>
      <c r="C257" s="372"/>
      <c r="D257" s="372"/>
      <c r="E257" s="372"/>
      <c r="F257" s="373"/>
      <c r="G257" s="373"/>
      <c r="H257" s="161" t="s">
        <v>200</v>
      </c>
      <c r="I257" s="361"/>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210</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72</v>
      </c>
      <c r="K263" s="53"/>
      <c r="L263" s="263" t="str">
        <f>IF(ISBLANK(L$9),"",L$9)</f>
        <v>一般</v>
      </c>
      <c r="M263" s="264" t="str">
        <f t="shared" ref="M263:BS263" si="35">IF(ISBLANK(M$9),"",M$9)</f>
        <v/>
      </c>
      <c r="N263" s="264" t="str">
        <f t="shared" si="35"/>
        <v/>
      </c>
      <c r="O263" s="264" t="str">
        <f t="shared" si="35"/>
        <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73</v>
      </c>
      <c r="J264" s="47"/>
      <c r="K264" s="54"/>
      <c r="L264" s="273" t="str">
        <f t="shared" ref="L264:AN264" si="36">IF(ISBLANK(L$95),"",L$95)</f>
        <v>急性期</v>
      </c>
      <c r="M264" s="264" t="str">
        <f t="shared" si="36"/>
        <v/>
      </c>
      <c r="N264" s="264" t="str">
        <f t="shared" si="36"/>
        <v/>
      </c>
      <c r="O264" s="264" t="str">
        <f t="shared" si="36"/>
        <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211</v>
      </c>
      <c r="B265" s="1"/>
      <c r="C265" s="315" t="s">
        <v>212</v>
      </c>
      <c r="D265" s="317"/>
      <c r="E265" s="393" t="s">
        <v>213</v>
      </c>
      <c r="F265" s="394"/>
      <c r="G265" s="312" t="s">
        <v>214</v>
      </c>
      <c r="H265" s="314"/>
      <c r="I265" s="333" t="s">
        <v>215</v>
      </c>
      <c r="J265" s="154">
        <v>0</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216</v>
      </c>
      <c r="B266" s="92"/>
      <c r="C266" s="396"/>
      <c r="D266" s="397"/>
      <c r="E266" s="394"/>
      <c r="F266" s="394"/>
      <c r="G266" s="312" t="s">
        <v>217</v>
      </c>
      <c r="H266" s="314"/>
      <c r="I266" s="365"/>
      <c r="J266" s="154">
        <v>1</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218</v>
      </c>
      <c r="B267" s="92"/>
      <c r="C267" s="396"/>
      <c r="D267" s="397"/>
      <c r="E267" s="394"/>
      <c r="F267" s="394"/>
      <c r="G267" s="312" t="s">
        <v>219</v>
      </c>
      <c r="H267" s="314"/>
      <c r="I267" s="365"/>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220</v>
      </c>
      <c r="B268" s="92"/>
      <c r="C268" s="385"/>
      <c r="D268" s="387"/>
      <c r="E268" s="312" t="s">
        <v>181</v>
      </c>
      <c r="F268" s="313"/>
      <c r="G268" s="313"/>
      <c r="H268" s="314"/>
      <c r="I268" s="361"/>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221</v>
      </c>
      <c r="B269" s="92"/>
      <c r="C269" s="315" t="s">
        <v>222</v>
      </c>
      <c r="D269" s="374"/>
      <c r="E269" s="312" t="s">
        <v>223</v>
      </c>
      <c r="F269" s="313"/>
      <c r="G269" s="313"/>
      <c r="H269" s="314"/>
      <c r="I269" s="333" t="s">
        <v>224</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225</v>
      </c>
      <c r="B270" s="92"/>
      <c r="C270" s="375"/>
      <c r="D270" s="376"/>
      <c r="E270" s="312" t="s">
        <v>226</v>
      </c>
      <c r="F270" s="313"/>
      <c r="G270" s="313"/>
      <c r="H270" s="314"/>
      <c r="I270" s="365"/>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227</v>
      </c>
      <c r="B271" s="92"/>
      <c r="C271" s="377"/>
      <c r="D271" s="378"/>
      <c r="E271" s="312" t="s">
        <v>228</v>
      </c>
      <c r="F271" s="313"/>
      <c r="G271" s="313"/>
      <c r="H271" s="314"/>
      <c r="I271" s="361"/>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229</v>
      </c>
      <c r="B272" s="92"/>
      <c r="C272" s="315" t="s">
        <v>181</v>
      </c>
      <c r="D272" s="374"/>
      <c r="E272" s="312" t="s">
        <v>230</v>
      </c>
      <c r="F272" s="313"/>
      <c r="G272" s="313"/>
      <c r="H272" s="314"/>
      <c r="I272" s="77" t="s">
        <v>231</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9" customHeight="1">
      <c r="A273" s="137" t="s">
        <v>232</v>
      </c>
      <c r="B273" s="92"/>
      <c r="C273" s="375"/>
      <c r="D273" s="376"/>
      <c r="E273" s="312" t="s">
        <v>233</v>
      </c>
      <c r="F273" s="313"/>
      <c r="G273" s="313"/>
      <c r="H273" s="314"/>
      <c r="I273" s="196" t="s">
        <v>234</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75"/>
      <c r="D274" s="376"/>
      <c r="E274" s="299" t="s">
        <v>235</v>
      </c>
      <c r="F274" s="300"/>
      <c r="G274" s="300"/>
      <c r="H274" s="301"/>
      <c r="I274" s="208" t="s">
        <v>236</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9" customHeight="1">
      <c r="A275" s="137" t="s">
        <v>237</v>
      </c>
      <c r="B275" s="92"/>
      <c r="C275" s="375"/>
      <c r="D275" s="376"/>
      <c r="E275" s="312" t="s">
        <v>238</v>
      </c>
      <c r="F275" s="313"/>
      <c r="G275" s="313"/>
      <c r="H275" s="314"/>
      <c r="I275" s="209" t="s">
        <v>239</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
      <c r="A276" s="137" t="s">
        <v>240</v>
      </c>
      <c r="B276" s="92"/>
      <c r="C276" s="375"/>
      <c r="D276" s="376"/>
      <c r="E276" s="312" t="s">
        <v>241</v>
      </c>
      <c r="F276" s="313"/>
      <c r="G276" s="313"/>
      <c r="H276" s="314"/>
      <c r="I276" s="77" t="s">
        <v>242</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
      <c r="A277" s="137" t="s">
        <v>243</v>
      </c>
      <c r="B277" s="92"/>
      <c r="C277" s="375"/>
      <c r="D277" s="376"/>
      <c r="E277" s="312" t="s">
        <v>244</v>
      </c>
      <c r="F277" s="313"/>
      <c r="G277" s="313"/>
      <c r="H277" s="314"/>
      <c r="I277" s="77" t="s">
        <v>245</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246</v>
      </c>
      <c r="B278" s="92"/>
      <c r="C278" s="375"/>
      <c r="D278" s="376"/>
      <c r="E278" s="312" t="s">
        <v>247</v>
      </c>
      <c r="F278" s="313"/>
      <c r="G278" s="313"/>
      <c r="H278" s="314"/>
      <c r="I278" s="77" t="s">
        <v>248</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249</v>
      </c>
      <c r="B279" s="92"/>
      <c r="C279" s="375"/>
      <c r="D279" s="376"/>
      <c r="E279" s="312" t="s">
        <v>250</v>
      </c>
      <c r="F279" s="313"/>
      <c r="G279" s="313"/>
      <c r="H279" s="314"/>
      <c r="I279" s="77" t="s">
        <v>251</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252</v>
      </c>
      <c r="B280" s="92"/>
      <c r="C280" s="375"/>
      <c r="D280" s="376"/>
      <c r="E280" s="299" t="s">
        <v>253</v>
      </c>
      <c r="F280" s="300"/>
      <c r="G280" s="300"/>
      <c r="H280" s="301"/>
      <c r="I280" s="81" t="s">
        <v>254</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5" customHeight="1">
      <c r="A281" s="137" t="s">
        <v>255</v>
      </c>
      <c r="B281" s="92"/>
      <c r="C281" s="375"/>
      <c r="D281" s="376"/>
      <c r="E281" s="299" t="s">
        <v>256</v>
      </c>
      <c r="F281" s="300"/>
      <c r="G281" s="300"/>
      <c r="H281" s="301"/>
      <c r="I281" s="81" t="s">
        <v>257</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5" customHeight="1">
      <c r="A282" s="137" t="s">
        <v>258</v>
      </c>
      <c r="B282" s="92"/>
      <c r="C282" s="377"/>
      <c r="D282" s="378"/>
      <c r="E282" s="299" t="s">
        <v>259</v>
      </c>
      <c r="F282" s="300"/>
      <c r="G282" s="300"/>
      <c r="H282" s="301"/>
      <c r="I282" s="81" t="s">
        <v>260</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261</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72</v>
      </c>
      <c r="K289" s="53"/>
      <c r="L289" s="263" t="str">
        <f>IF(ISBLANK(L$9),"",L$9)</f>
        <v>一般</v>
      </c>
      <c r="M289" s="264" t="str">
        <f>IF(ISBLANK(M$9),"",M$9)</f>
        <v/>
      </c>
      <c r="N289" s="263" t="str">
        <f t="shared" ref="N289:BS289" si="38">IF(ISBLANK(N$9),"",N$9)</f>
        <v/>
      </c>
      <c r="O289" s="263" t="str">
        <f t="shared" si="38"/>
        <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5"/>
    </row>
    <row r="290" spans="1:73" s="226" customFormat="1" ht="20.25" customHeight="1">
      <c r="A290" s="132"/>
      <c r="B290" s="204"/>
      <c r="C290" s="201"/>
      <c r="D290" s="201"/>
      <c r="E290" s="201"/>
      <c r="F290" s="201"/>
      <c r="G290" s="201"/>
      <c r="H290" s="202"/>
      <c r="I290" s="46" t="s">
        <v>73</v>
      </c>
      <c r="J290" s="95"/>
      <c r="K290" s="54"/>
      <c r="L290" s="273" t="str">
        <f>IF(ISBLANK(L$95),"",L$95)</f>
        <v>急性期</v>
      </c>
      <c r="M290" s="264" t="str">
        <f>IF(ISBLANK(M$95),"",M$95)</f>
        <v/>
      </c>
      <c r="N290" s="273" t="str">
        <f t="shared" ref="N290:BS290" si="39">IF(ISBLANK(N$95),"",N$95)</f>
        <v/>
      </c>
      <c r="O290" s="273" t="str">
        <f t="shared" si="39"/>
        <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5"/>
    </row>
    <row r="291" spans="1:73" s="226" customFormat="1" ht="34.5" customHeight="1">
      <c r="A291" s="132"/>
      <c r="B291" s="205"/>
      <c r="C291" s="345" t="s">
        <v>261</v>
      </c>
      <c r="D291" s="346"/>
      <c r="E291" s="346"/>
      <c r="F291" s="346"/>
      <c r="G291" s="346"/>
      <c r="H291" s="347"/>
      <c r="I291" s="341" t="s">
        <v>262</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5"/>
    </row>
    <row r="292" spans="1:73" s="226" customFormat="1" ht="34.5" customHeight="1">
      <c r="A292" s="132"/>
      <c r="B292" s="206"/>
      <c r="C292" s="388"/>
      <c r="D292" s="350"/>
      <c r="E292" s="350"/>
      <c r="F292" s="350"/>
      <c r="G292" s="350"/>
      <c r="H292" s="389"/>
      <c r="I292" s="341"/>
      <c r="J292" s="97"/>
      <c r="K292" s="67"/>
      <c r="L292" s="98"/>
      <c r="M292" s="280"/>
      <c r="N292" s="281"/>
      <c r="O292" s="281"/>
      <c r="P292" s="281"/>
      <c r="Q292" s="281"/>
      <c r="R292" s="281"/>
      <c r="S292" s="281"/>
      <c r="T292" s="281"/>
      <c r="U292" s="281"/>
      <c r="V292" s="281"/>
      <c r="W292" s="281"/>
      <c r="X292" s="281"/>
      <c r="Y292" s="281"/>
      <c r="Z292" s="281"/>
      <c r="AA292" s="281"/>
      <c r="AB292" s="281"/>
      <c r="AC292" s="281"/>
      <c r="AD292" s="281"/>
      <c r="AE292" s="281"/>
      <c r="AF292" s="281"/>
      <c r="AG292" s="281"/>
      <c r="AH292" s="281"/>
      <c r="AI292" s="281"/>
      <c r="AJ292" s="281"/>
      <c r="AK292" s="281"/>
      <c r="AL292" s="281"/>
      <c r="AM292" s="281"/>
      <c r="AN292" s="281"/>
      <c r="AO292" s="281"/>
      <c r="AP292" s="281"/>
      <c r="AQ292" s="281"/>
      <c r="AR292" s="281"/>
      <c r="AS292" s="281"/>
      <c r="AT292" s="281"/>
      <c r="AU292" s="281"/>
      <c r="AV292" s="281"/>
      <c r="AW292" s="281"/>
      <c r="AX292" s="281"/>
      <c r="AY292" s="281"/>
      <c r="AZ292" s="281"/>
      <c r="BA292" s="281"/>
      <c r="BB292" s="281"/>
      <c r="BC292" s="281"/>
      <c r="BD292" s="281"/>
      <c r="BE292" s="281"/>
      <c r="BF292" s="281"/>
      <c r="BG292" s="281"/>
      <c r="BH292" s="281"/>
      <c r="BI292" s="281"/>
      <c r="BJ292" s="281"/>
      <c r="BK292" s="281"/>
      <c r="BL292" s="281"/>
      <c r="BM292" s="281"/>
      <c r="BN292" s="281"/>
      <c r="BO292" s="281"/>
      <c r="BP292" s="281"/>
      <c r="BQ292" s="281"/>
      <c r="BR292" s="281"/>
      <c r="BS292" s="281"/>
      <c r="BU292" s="285"/>
    </row>
    <row r="293" spans="1:73" s="226" customFormat="1" ht="34.5" customHeight="1">
      <c r="A293" s="137" t="s">
        <v>263</v>
      </c>
      <c r="B293" s="206"/>
      <c r="C293" s="388"/>
      <c r="D293" s="350"/>
      <c r="E293" s="350"/>
      <c r="F293" s="350"/>
      <c r="G293" s="350"/>
      <c r="H293" s="389"/>
      <c r="I293" s="341"/>
      <c r="J293" s="97"/>
      <c r="K293" s="67"/>
      <c r="L293" s="295" t="s">
        <v>8</v>
      </c>
      <c r="M293" s="296" t="s">
        <v>8</v>
      </c>
      <c r="N293" s="297" t="str">
        <f t="shared" ref="N293:AN293" si="40">IF(ISBLANK(N291),"-","～")</f>
        <v>-</v>
      </c>
      <c r="O293" s="297" t="str">
        <f t="shared" si="40"/>
        <v>-</v>
      </c>
      <c r="P293" s="297" t="str">
        <f t="shared" si="40"/>
        <v>-</v>
      </c>
      <c r="Q293" s="297" t="str">
        <f t="shared" si="40"/>
        <v>-</v>
      </c>
      <c r="R293" s="297" t="str">
        <f t="shared" si="40"/>
        <v>-</v>
      </c>
      <c r="S293" s="297" t="str">
        <f t="shared" si="40"/>
        <v>-</v>
      </c>
      <c r="T293" s="297" t="str">
        <f t="shared" si="40"/>
        <v>-</v>
      </c>
      <c r="U293" s="297" t="str">
        <f t="shared" si="40"/>
        <v>-</v>
      </c>
      <c r="V293" s="297" t="str">
        <f t="shared" si="40"/>
        <v>-</v>
      </c>
      <c r="W293" s="297" t="str">
        <f t="shared" si="40"/>
        <v>-</v>
      </c>
      <c r="X293" s="297" t="str">
        <f t="shared" si="40"/>
        <v>-</v>
      </c>
      <c r="Y293" s="297" t="str">
        <f t="shared" si="40"/>
        <v>-</v>
      </c>
      <c r="Z293" s="297" t="str">
        <f t="shared" si="40"/>
        <v>-</v>
      </c>
      <c r="AA293" s="297" t="str">
        <f t="shared" si="40"/>
        <v>-</v>
      </c>
      <c r="AB293" s="297" t="str">
        <f t="shared" si="40"/>
        <v>-</v>
      </c>
      <c r="AC293" s="297" t="str">
        <f t="shared" si="40"/>
        <v>-</v>
      </c>
      <c r="AD293" s="297" t="str">
        <f t="shared" si="40"/>
        <v>-</v>
      </c>
      <c r="AE293" s="297" t="str">
        <f t="shared" si="40"/>
        <v>-</v>
      </c>
      <c r="AF293" s="297" t="str">
        <f t="shared" si="40"/>
        <v>-</v>
      </c>
      <c r="AG293" s="297" t="str">
        <f t="shared" si="40"/>
        <v>-</v>
      </c>
      <c r="AH293" s="297" t="str">
        <f t="shared" si="40"/>
        <v>-</v>
      </c>
      <c r="AI293" s="297" t="str">
        <f t="shared" si="40"/>
        <v>-</v>
      </c>
      <c r="AJ293" s="297" t="str">
        <f t="shared" si="40"/>
        <v>-</v>
      </c>
      <c r="AK293" s="297" t="str">
        <f t="shared" si="40"/>
        <v>-</v>
      </c>
      <c r="AL293" s="297" t="str">
        <f t="shared" si="40"/>
        <v>-</v>
      </c>
      <c r="AM293" s="297" t="str">
        <f t="shared" si="40"/>
        <v>-</v>
      </c>
      <c r="AN293" s="297" t="str">
        <f t="shared" si="40"/>
        <v>-</v>
      </c>
      <c r="AO293" s="297" t="str">
        <f t="shared" ref="AO293:BP293" si="41">IF(ISBLANK(AO291), "-", "～")</f>
        <v>-</v>
      </c>
      <c r="AP293" s="297" t="str">
        <f t="shared" si="41"/>
        <v>-</v>
      </c>
      <c r="AQ293" s="297" t="str">
        <f t="shared" si="41"/>
        <v>-</v>
      </c>
      <c r="AR293" s="297" t="str">
        <f t="shared" si="41"/>
        <v>-</v>
      </c>
      <c r="AS293" s="297" t="str">
        <f t="shared" si="41"/>
        <v>-</v>
      </c>
      <c r="AT293" s="297" t="str">
        <f t="shared" si="41"/>
        <v>-</v>
      </c>
      <c r="AU293" s="297" t="str">
        <f t="shared" si="41"/>
        <v>-</v>
      </c>
      <c r="AV293" s="297" t="str">
        <f t="shared" si="41"/>
        <v>-</v>
      </c>
      <c r="AW293" s="297" t="str">
        <f t="shared" si="41"/>
        <v>-</v>
      </c>
      <c r="AX293" s="297" t="str">
        <f t="shared" si="41"/>
        <v>-</v>
      </c>
      <c r="AY293" s="297" t="str">
        <f t="shared" si="41"/>
        <v>-</v>
      </c>
      <c r="AZ293" s="297" t="str">
        <f t="shared" si="41"/>
        <v>-</v>
      </c>
      <c r="BA293" s="297" t="str">
        <f t="shared" si="41"/>
        <v>-</v>
      </c>
      <c r="BB293" s="297" t="str">
        <f t="shared" si="41"/>
        <v>-</v>
      </c>
      <c r="BC293" s="297" t="str">
        <f t="shared" si="41"/>
        <v>-</v>
      </c>
      <c r="BD293" s="297" t="str">
        <f t="shared" si="41"/>
        <v>-</v>
      </c>
      <c r="BE293" s="297" t="str">
        <f t="shared" si="41"/>
        <v>-</v>
      </c>
      <c r="BF293" s="297" t="str">
        <f t="shared" si="41"/>
        <v>-</v>
      </c>
      <c r="BG293" s="297" t="str">
        <f t="shared" si="41"/>
        <v>-</v>
      </c>
      <c r="BH293" s="297" t="str">
        <f t="shared" si="41"/>
        <v>-</v>
      </c>
      <c r="BI293" s="297" t="str">
        <f t="shared" si="41"/>
        <v>-</v>
      </c>
      <c r="BJ293" s="297" t="str">
        <f t="shared" si="41"/>
        <v>-</v>
      </c>
      <c r="BK293" s="297" t="str">
        <f t="shared" si="41"/>
        <v>-</v>
      </c>
      <c r="BL293" s="297" t="str">
        <f t="shared" si="41"/>
        <v>-</v>
      </c>
      <c r="BM293" s="297" t="str">
        <f t="shared" si="41"/>
        <v>-</v>
      </c>
      <c r="BN293" s="297" t="str">
        <f t="shared" si="41"/>
        <v>-</v>
      </c>
      <c r="BO293" s="297" t="str">
        <f t="shared" si="41"/>
        <v>-</v>
      </c>
      <c r="BP293" s="297" t="str">
        <f t="shared" si="41"/>
        <v>-</v>
      </c>
      <c r="BQ293" s="297" t="str">
        <f t="shared" ref="BQ293:BS293" si="42">IF(ISBLANK(BQ291), "-", "～")</f>
        <v>-</v>
      </c>
      <c r="BR293" s="297" t="str">
        <f t="shared" si="42"/>
        <v>-</v>
      </c>
      <c r="BS293" s="297" t="str">
        <f t="shared" si="42"/>
        <v>-</v>
      </c>
      <c r="BU293" s="285"/>
    </row>
    <row r="294" spans="1:73" s="226" customFormat="1" ht="34.5" customHeight="1">
      <c r="A294" s="132"/>
      <c r="B294" s="206"/>
      <c r="C294" s="388"/>
      <c r="D294" s="350"/>
      <c r="E294" s="350"/>
      <c r="F294" s="350"/>
      <c r="G294" s="350"/>
      <c r="H294" s="389"/>
      <c r="I294" s="341"/>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5"/>
    </row>
    <row r="295" spans="1:73" s="226" customFormat="1" ht="34.5" customHeight="1">
      <c r="A295" s="132"/>
      <c r="B295" s="206"/>
      <c r="C295" s="390"/>
      <c r="D295" s="391"/>
      <c r="E295" s="391"/>
      <c r="F295" s="391"/>
      <c r="G295" s="391"/>
      <c r="H295" s="392"/>
      <c r="I295" s="341"/>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5"/>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264</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3"/>
    </row>
    <row r="301" spans="1:73" s="20" customFormat="1">
      <c r="A301" s="132"/>
      <c r="B301" s="1"/>
      <c r="C301" s="33"/>
      <c r="D301" s="12"/>
      <c r="E301" s="12"/>
      <c r="F301" s="12"/>
      <c r="G301" s="12"/>
      <c r="H301" s="8"/>
      <c r="I301" s="169"/>
      <c r="J301" s="4"/>
      <c r="K301" s="5"/>
      <c r="L301" s="14"/>
      <c r="M301" s="35"/>
      <c r="N301" s="217"/>
      <c r="O301" s="211"/>
      <c r="BU301" s="283"/>
    </row>
    <row r="302" spans="1:73" s="20" customFormat="1">
      <c r="A302" s="132"/>
      <c r="B302" s="1"/>
      <c r="C302" s="14"/>
      <c r="D302" s="14"/>
      <c r="E302" s="33"/>
      <c r="F302" s="33"/>
      <c r="G302" s="33"/>
      <c r="H302" s="8"/>
      <c r="I302" s="169"/>
      <c r="J302" s="4"/>
      <c r="K302" s="5"/>
      <c r="L302" s="14"/>
      <c r="M302" s="23"/>
      <c r="N302" s="218"/>
      <c r="O302" s="211"/>
      <c r="BU302" s="283"/>
    </row>
    <row r="303" spans="1:73" s="20" customFormat="1">
      <c r="A303" s="132"/>
      <c r="B303" s="1"/>
      <c r="C303" s="14"/>
      <c r="D303" s="14"/>
      <c r="E303" s="33"/>
      <c r="F303" s="33"/>
      <c r="G303" s="33"/>
      <c r="H303" s="8"/>
      <c r="I303" s="169"/>
      <c r="J303" s="4"/>
      <c r="K303" s="5"/>
      <c r="L303" s="14"/>
      <c r="M303" s="35"/>
      <c r="N303" s="217"/>
      <c r="O303" s="211"/>
      <c r="BU303" s="283"/>
    </row>
    <row r="304" spans="1:73" s="20" customFormat="1">
      <c r="A304" s="132"/>
      <c r="B304" s="1"/>
      <c r="C304" s="14"/>
      <c r="D304" s="14"/>
      <c r="E304" s="33"/>
      <c r="F304" s="33"/>
      <c r="G304" s="33"/>
      <c r="H304" s="8"/>
      <c r="I304" s="169"/>
      <c r="J304" s="4"/>
      <c r="K304" s="5"/>
      <c r="L304" s="14"/>
      <c r="M304" s="23"/>
      <c r="N304" s="218"/>
      <c r="O304" s="211"/>
      <c r="BU304" s="283"/>
    </row>
    <row r="305" spans="1:73" s="20" customFormat="1">
      <c r="A305" s="132"/>
      <c r="B305" s="1"/>
      <c r="C305" s="14"/>
      <c r="D305" s="14"/>
      <c r="E305" s="33"/>
      <c r="F305" s="33"/>
      <c r="G305" s="33"/>
      <c r="H305" s="8"/>
      <c r="I305" s="169"/>
      <c r="J305" s="4"/>
      <c r="K305" s="5"/>
      <c r="L305" s="14"/>
      <c r="M305" s="23"/>
      <c r="N305" s="218"/>
      <c r="O305" s="211"/>
      <c r="BU305" s="283"/>
    </row>
    <row r="306" spans="1:73" s="20" customFormat="1">
      <c r="A306" s="132"/>
      <c r="B306" s="1"/>
      <c r="C306" s="14"/>
      <c r="D306" s="14"/>
      <c r="E306" s="12"/>
      <c r="F306" s="12"/>
      <c r="G306" s="12"/>
      <c r="H306" s="8"/>
      <c r="I306" s="3"/>
      <c r="J306" s="23"/>
      <c r="K306" s="37"/>
      <c r="L306" s="6"/>
      <c r="M306" s="6"/>
      <c r="N306" s="210"/>
      <c r="O306" s="211"/>
      <c r="BU306" s="283"/>
    </row>
    <row r="307" spans="1:73" s="20" customFormat="1">
      <c r="A307" s="132"/>
      <c r="B307" s="1"/>
      <c r="C307" s="26"/>
      <c r="D307" s="26"/>
      <c r="E307" s="26"/>
      <c r="F307" s="26"/>
      <c r="G307" s="26"/>
      <c r="H307" s="26"/>
      <c r="I307" s="26"/>
      <c r="J307" s="26"/>
      <c r="K307" s="36"/>
      <c r="L307" s="26"/>
      <c r="M307" s="26"/>
      <c r="N307" s="214"/>
      <c r="O307" s="211"/>
      <c r="BU307" s="283"/>
    </row>
    <row r="308" spans="1:73" s="20" customFormat="1">
      <c r="A308" s="132"/>
      <c r="B308" s="1"/>
      <c r="C308" s="25"/>
      <c r="D308" s="2"/>
      <c r="E308" s="2"/>
      <c r="F308" s="2"/>
      <c r="G308" s="2"/>
      <c r="H308" s="3"/>
      <c r="I308" s="3"/>
      <c r="J308" s="4"/>
      <c r="K308" s="5"/>
      <c r="L308" s="6"/>
      <c r="M308" s="6"/>
      <c r="N308" s="210"/>
      <c r="O308" s="211"/>
      <c r="BU308" s="283"/>
    </row>
    <row r="309" spans="1:73" s="132" customFormat="1" ht="19">
      <c r="B309" s="101" t="s">
        <v>265</v>
      </c>
      <c r="C309" s="102"/>
      <c r="D309" s="102"/>
      <c r="E309" s="40"/>
      <c r="F309" s="40"/>
      <c r="G309" s="40"/>
      <c r="H309" s="41"/>
      <c r="I309" s="41"/>
      <c r="J309" s="43"/>
      <c r="K309" s="42"/>
      <c r="L309" s="103"/>
      <c r="M309" s="103"/>
      <c r="N309" s="225"/>
      <c r="BU309" s="135"/>
    </row>
    <row r="310" spans="1:73" s="132" customFormat="1">
      <c r="B310" s="30" t="s">
        <v>846</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72</v>
      </c>
      <c r="K312" s="53"/>
      <c r="L312" s="263" t="str">
        <f>IF(ISBLANK(L$9),"",L$9)</f>
        <v>一般</v>
      </c>
      <c r="M312" s="264" t="str">
        <f t="shared" ref="M312:BS312" si="43">IF(ISBLANK(M$9),"",M$9)</f>
        <v/>
      </c>
      <c r="N312" s="287" t="str">
        <f t="shared" si="43"/>
        <v/>
      </c>
      <c r="O312" s="287" t="str">
        <f t="shared" si="43"/>
        <v/>
      </c>
      <c r="P312" s="287"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114</v>
      </c>
      <c r="I313" s="46" t="s">
        <v>73</v>
      </c>
      <c r="J313" s="47"/>
      <c r="K313" s="54"/>
      <c r="L313" s="273" t="str">
        <f>IF(ISBLANK(L$95),"",L$95)</f>
        <v>急性期</v>
      </c>
      <c r="M313" s="264" t="str">
        <f t="shared" ref="M313:BS313" si="44">IF(ISBLANK(M$95),"",M$95)</f>
        <v/>
      </c>
      <c r="N313" s="287" t="str">
        <f t="shared" si="44"/>
        <v/>
      </c>
      <c r="O313" s="287" t="str">
        <f t="shared" si="44"/>
        <v/>
      </c>
      <c r="P313" s="287"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266</v>
      </c>
      <c r="B314" s="56"/>
      <c r="C314" s="311" t="s">
        <v>267</v>
      </c>
      <c r="D314" s="315" t="s">
        <v>268</v>
      </c>
      <c r="E314" s="316"/>
      <c r="F314" s="316"/>
      <c r="G314" s="316"/>
      <c r="H314" s="317"/>
      <c r="I314" s="336" t="s">
        <v>269</v>
      </c>
      <c r="J314" s="82">
        <f t="shared" ref="J314:J319" si="45">IF(SUM(L314:BS314)=0,IF(COUNTIF(L314:BS314,"未確認")&gt;0,"未確認",IF(COUNTIF(L314:BS314,"~*")&gt;0,"*",SUM(L314:BS314))),SUM(L314:BS314))</f>
        <v>0</v>
      </c>
      <c r="K314" s="55" t="str">
        <f t="shared" ref="K314:K319" si="46">IF(OR(COUNTIF(L314:BS314,"未確認")&gt;0,COUNTIF(L314:BS314,"~*")&gt;0),"※","")</f>
        <v/>
      </c>
      <c r="L314" s="83">
        <v>0</v>
      </c>
      <c r="M314" s="286">
        <v>0</v>
      </c>
      <c r="N314" s="193"/>
      <c r="O314" s="193"/>
      <c r="P314" s="288"/>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270</v>
      </c>
      <c r="B315" s="56"/>
      <c r="C315" s="360"/>
      <c r="D315" s="379"/>
      <c r="E315" s="312" t="s">
        <v>271</v>
      </c>
      <c r="F315" s="313"/>
      <c r="G315" s="313"/>
      <c r="H315" s="314"/>
      <c r="I315" s="342"/>
      <c r="J315" s="82">
        <f t="shared" si="45"/>
        <v>0</v>
      </c>
      <c r="K315" s="55" t="str">
        <f t="shared" si="46"/>
        <v/>
      </c>
      <c r="L315" s="83">
        <v>0</v>
      </c>
      <c r="M315" s="181">
        <v>0</v>
      </c>
      <c r="N315" s="289"/>
      <c r="O315" s="289"/>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272</v>
      </c>
      <c r="B316" s="56"/>
      <c r="C316" s="360"/>
      <c r="D316" s="380"/>
      <c r="E316" s="312" t="s">
        <v>273</v>
      </c>
      <c r="F316" s="313"/>
      <c r="G316" s="313"/>
      <c r="H316" s="314"/>
      <c r="I316" s="342"/>
      <c r="J316" s="82">
        <f t="shared" si="45"/>
        <v>0</v>
      </c>
      <c r="K316" s="55" t="str">
        <f t="shared" si="46"/>
        <v/>
      </c>
      <c r="L316" s="83">
        <v>0</v>
      </c>
      <c r="M316" s="181">
        <v>0</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274</v>
      </c>
      <c r="B317" s="56"/>
      <c r="C317" s="360"/>
      <c r="D317" s="381"/>
      <c r="E317" s="312" t="s">
        <v>275</v>
      </c>
      <c r="F317" s="313"/>
      <c r="G317" s="313"/>
      <c r="H317" s="314"/>
      <c r="I317" s="342"/>
      <c r="J317" s="82">
        <f t="shared" si="45"/>
        <v>0</v>
      </c>
      <c r="K317" s="55" t="str">
        <f t="shared" si="46"/>
        <v/>
      </c>
      <c r="L317" s="83">
        <v>0</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276</v>
      </c>
      <c r="B318" s="1"/>
      <c r="C318" s="360"/>
      <c r="D318" s="312" t="s">
        <v>277</v>
      </c>
      <c r="E318" s="313"/>
      <c r="F318" s="313"/>
      <c r="G318" s="313"/>
      <c r="H318" s="314"/>
      <c r="I318" s="342"/>
      <c r="J318" s="82">
        <f t="shared" si="45"/>
        <v>14668</v>
      </c>
      <c r="K318" s="55" t="str">
        <f t="shared" si="46"/>
        <v/>
      </c>
      <c r="L318" s="83">
        <v>14668</v>
      </c>
      <c r="M318" s="181">
        <v>0</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278</v>
      </c>
      <c r="B319" s="1"/>
      <c r="C319" s="360"/>
      <c r="D319" s="312" t="s">
        <v>279</v>
      </c>
      <c r="E319" s="313"/>
      <c r="F319" s="313"/>
      <c r="G319" s="313"/>
      <c r="H319" s="314"/>
      <c r="I319" s="343"/>
      <c r="J319" s="82">
        <f t="shared" si="45"/>
        <v>0</v>
      </c>
      <c r="K319" s="55" t="str">
        <f t="shared" si="46"/>
        <v/>
      </c>
      <c r="L319" s="83">
        <v>0</v>
      </c>
      <c r="M319" s="181">
        <v>0</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280</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72</v>
      </c>
      <c r="K325" s="53"/>
      <c r="L325" s="263" t="str">
        <f>IF(ISBLANK(L$9),"",L$9)</f>
        <v>一般</v>
      </c>
      <c r="M325" s="264" t="str">
        <f t="shared" ref="M325:BS325" si="47">IF(ISBLANK(M$9),"",M$9)</f>
        <v/>
      </c>
      <c r="N325" s="264" t="str">
        <f t="shared" si="47"/>
        <v/>
      </c>
      <c r="O325" s="264" t="str">
        <f t="shared" si="47"/>
        <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73</v>
      </c>
      <c r="J326" s="47"/>
      <c r="K326" s="54"/>
      <c r="L326" s="273" t="str">
        <f>IF(ISBLANK(L$95),"",L$95)</f>
        <v>急性期</v>
      </c>
      <c r="M326" s="264" t="str">
        <f t="shared" ref="M326:BS326" si="48">IF(ISBLANK(M$95),"",M$95)</f>
        <v/>
      </c>
      <c r="N326" s="264" t="str">
        <f t="shared" si="48"/>
        <v/>
      </c>
      <c r="O326" s="264" t="str">
        <f t="shared" si="48"/>
        <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281</v>
      </c>
      <c r="B327" s="1"/>
      <c r="C327" s="311" t="s">
        <v>267</v>
      </c>
      <c r="D327" s="312" t="s">
        <v>268</v>
      </c>
      <c r="E327" s="313"/>
      <c r="F327" s="313"/>
      <c r="G327" s="313"/>
      <c r="H327" s="314"/>
      <c r="I327" s="336" t="s">
        <v>282</v>
      </c>
      <c r="J327" s="82">
        <f t="shared" ref="J327:J344" si="49">IF(SUM(L327:BS327)=0,IF(COUNTIF(L327:BS327,"未確認")&gt;0,"未確認",IF(COUNTIF(L327:BS327,"~*")&gt;0,"*",SUM(L327:BS327))),SUM(L327:BS327))</f>
        <v>0</v>
      </c>
      <c r="K327" s="55" t="str">
        <f t="shared" ref="K327:K344" si="50">IF(OR(COUNTIF(L327:BS327,"未確認")&gt;0,COUNTIF(L327:BS327,"~*")&gt;0),"※","")</f>
        <v/>
      </c>
      <c r="L327" s="83">
        <v>0</v>
      </c>
      <c r="M327" s="181">
        <v>0</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283</v>
      </c>
      <c r="B328" s="1"/>
      <c r="C328" s="311"/>
      <c r="D328" s="383" t="s">
        <v>284</v>
      </c>
      <c r="E328" s="385" t="s">
        <v>285</v>
      </c>
      <c r="F328" s="386"/>
      <c r="G328" s="386"/>
      <c r="H328" s="387"/>
      <c r="I328" s="369"/>
      <c r="J328" s="82">
        <f t="shared" si="49"/>
        <v>0</v>
      </c>
      <c r="K328" s="55" t="str">
        <f t="shared" si="50"/>
        <v/>
      </c>
      <c r="L328" s="83">
        <v>0</v>
      </c>
      <c r="M328" s="181">
        <v>0</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286</v>
      </c>
      <c r="B329" s="1"/>
      <c r="C329" s="311"/>
      <c r="D329" s="311"/>
      <c r="E329" s="312" t="s">
        <v>287</v>
      </c>
      <c r="F329" s="313"/>
      <c r="G329" s="313"/>
      <c r="H329" s="314"/>
      <c r="I329" s="369"/>
      <c r="J329" s="82">
        <f t="shared" si="49"/>
        <v>0</v>
      </c>
      <c r="K329" s="55" t="str">
        <f t="shared" si="50"/>
        <v/>
      </c>
      <c r="L329" s="83">
        <v>0</v>
      </c>
      <c r="M329" s="181">
        <v>0</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288</v>
      </c>
      <c r="B330" s="1"/>
      <c r="C330" s="311"/>
      <c r="D330" s="311"/>
      <c r="E330" s="312" t="s">
        <v>289</v>
      </c>
      <c r="F330" s="313"/>
      <c r="G330" s="313"/>
      <c r="H330" s="314"/>
      <c r="I330" s="369"/>
      <c r="J330" s="82">
        <f t="shared" si="49"/>
        <v>0</v>
      </c>
      <c r="K330" s="55" t="str">
        <f t="shared" si="50"/>
        <v/>
      </c>
      <c r="L330" s="83">
        <v>0</v>
      </c>
      <c r="M330" s="181">
        <v>0</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290</v>
      </c>
      <c r="B331" s="1"/>
      <c r="C331" s="311"/>
      <c r="D331" s="311"/>
      <c r="E331" s="299" t="s">
        <v>291</v>
      </c>
      <c r="F331" s="300"/>
      <c r="G331" s="300"/>
      <c r="H331" s="301"/>
      <c r="I331" s="369"/>
      <c r="J331" s="82">
        <f t="shared" si="49"/>
        <v>0</v>
      </c>
      <c r="K331" s="55" t="str">
        <f t="shared" si="50"/>
        <v/>
      </c>
      <c r="L331" s="83">
        <v>0</v>
      </c>
      <c r="M331" s="181">
        <v>0</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292</v>
      </c>
      <c r="B332" s="1"/>
      <c r="C332" s="311"/>
      <c r="D332" s="311"/>
      <c r="E332" s="299" t="s">
        <v>293</v>
      </c>
      <c r="F332" s="300"/>
      <c r="G332" s="300"/>
      <c r="H332" s="301"/>
      <c r="I332" s="369"/>
      <c r="J332" s="82">
        <f t="shared" si="49"/>
        <v>0</v>
      </c>
      <c r="K332" s="55" t="str">
        <f t="shared" si="50"/>
        <v/>
      </c>
      <c r="L332" s="83">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294</v>
      </c>
      <c r="B333" s="1"/>
      <c r="C333" s="311"/>
      <c r="D333" s="311"/>
      <c r="E333" s="312" t="s">
        <v>295</v>
      </c>
      <c r="F333" s="313"/>
      <c r="G333" s="313"/>
      <c r="H333" s="314"/>
      <c r="I333" s="369"/>
      <c r="J333" s="82">
        <f t="shared" si="49"/>
        <v>0</v>
      </c>
      <c r="K333" s="55" t="str">
        <f t="shared" si="50"/>
        <v/>
      </c>
      <c r="L333" s="83">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296</v>
      </c>
      <c r="B334" s="1"/>
      <c r="C334" s="311"/>
      <c r="D334" s="384"/>
      <c r="E334" s="315" t="s">
        <v>181</v>
      </c>
      <c r="F334" s="316"/>
      <c r="G334" s="316"/>
      <c r="H334" s="317"/>
      <c r="I334" s="369"/>
      <c r="J334" s="82">
        <f t="shared" si="49"/>
        <v>0</v>
      </c>
      <c r="K334" s="55" t="str">
        <f t="shared" si="50"/>
        <v/>
      </c>
      <c r="L334" s="83">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297</v>
      </c>
      <c r="B335" s="1"/>
      <c r="C335" s="311"/>
      <c r="D335" s="312" t="s">
        <v>279</v>
      </c>
      <c r="E335" s="313"/>
      <c r="F335" s="313"/>
      <c r="G335" s="313"/>
      <c r="H335" s="314"/>
      <c r="I335" s="369"/>
      <c r="J335" s="82">
        <f t="shared" si="49"/>
        <v>0</v>
      </c>
      <c r="K335" s="55" t="str">
        <f t="shared" si="50"/>
        <v/>
      </c>
      <c r="L335" s="83">
        <v>0</v>
      </c>
      <c r="M335" s="181">
        <v>0</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298</v>
      </c>
      <c r="B336" s="1"/>
      <c r="C336" s="311"/>
      <c r="D336" s="383" t="s">
        <v>299</v>
      </c>
      <c r="E336" s="385" t="s">
        <v>300</v>
      </c>
      <c r="F336" s="386"/>
      <c r="G336" s="386"/>
      <c r="H336" s="387"/>
      <c r="I336" s="369"/>
      <c r="J336" s="82">
        <f t="shared" si="49"/>
        <v>0</v>
      </c>
      <c r="K336" s="55" t="str">
        <f t="shared" si="50"/>
        <v/>
      </c>
      <c r="L336" s="83">
        <v>0</v>
      </c>
      <c r="M336" s="181">
        <v>0</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301</v>
      </c>
      <c r="B337" s="1"/>
      <c r="C337" s="311"/>
      <c r="D337" s="311"/>
      <c r="E337" s="312" t="s">
        <v>302</v>
      </c>
      <c r="F337" s="313"/>
      <c r="G337" s="313"/>
      <c r="H337" s="314"/>
      <c r="I337" s="369"/>
      <c r="J337" s="82">
        <f t="shared" si="49"/>
        <v>0</v>
      </c>
      <c r="K337" s="55" t="str">
        <f t="shared" si="50"/>
        <v/>
      </c>
      <c r="L337" s="83">
        <v>0</v>
      </c>
      <c r="M337" s="181">
        <v>0</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303</v>
      </c>
      <c r="B338" s="1"/>
      <c r="C338" s="311"/>
      <c r="D338" s="311"/>
      <c r="E338" s="312" t="s">
        <v>304</v>
      </c>
      <c r="F338" s="313"/>
      <c r="G338" s="313"/>
      <c r="H338" s="314"/>
      <c r="I338" s="369"/>
      <c r="J338" s="82">
        <f t="shared" si="49"/>
        <v>0</v>
      </c>
      <c r="K338" s="55" t="str">
        <f t="shared" si="50"/>
        <v/>
      </c>
      <c r="L338" s="83">
        <v>0</v>
      </c>
      <c r="M338" s="181">
        <v>0</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305</v>
      </c>
      <c r="B339" s="1"/>
      <c r="C339" s="311"/>
      <c r="D339" s="311"/>
      <c r="E339" s="312" t="s">
        <v>306</v>
      </c>
      <c r="F339" s="313"/>
      <c r="G339" s="313"/>
      <c r="H339" s="314"/>
      <c r="I339" s="369"/>
      <c r="J339" s="82">
        <f t="shared" si="49"/>
        <v>0</v>
      </c>
      <c r="K339" s="55" t="str">
        <f t="shared" si="50"/>
        <v/>
      </c>
      <c r="L339" s="83">
        <v>0</v>
      </c>
      <c r="M339" s="181">
        <v>0</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307</v>
      </c>
      <c r="B340" s="1"/>
      <c r="C340" s="311"/>
      <c r="D340" s="311"/>
      <c r="E340" s="312" t="s">
        <v>308</v>
      </c>
      <c r="F340" s="313"/>
      <c r="G340" s="313"/>
      <c r="H340" s="314"/>
      <c r="I340" s="369"/>
      <c r="J340" s="82">
        <f t="shared" si="49"/>
        <v>0</v>
      </c>
      <c r="K340" s="55" t="str">
        <f t="shared" si="50"/>
        <v/>
      </c>
      <c r="L340" s="83">
        <v>0</v>
      </c>
      <c r="M340" s="181">
        <v>0</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309</v>
      </c>
      <c r="B341" s="1"/>
      <c r="C341" s="311"/>
      <c r="D341" s="311"/>
      <c r="E341" s="299" t="s">
        <v>310</v>
      </c>
      <c r="F341" s="300"/>
      <c r="G341" s="300"/>
      <c r="H341" s="301"/>
      <c r="I341" s="369"/>
      <c r="J341" s="82">
        <f t="shared" si="49"/>
        <v>0</v>
      </c>
      <c r="K341" s="55" t="str">
        <f t="shared" si="50"/>
        <v/>
      </c>
      <c r="L341" s="83">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311</v>
      </c>
      <c r="B342" s="1"/>
      <c r="C342" s="311"/>
      <c r="D342" s="311"/>
      <c r="E342" s="312" t="s">
        <v>312</v>
      </c>
      <c r="F342" s="313"/>
      <c r="G342" s="313"/>
      <c r="H342" s="314"/>
      <c r="I342" s="369"/>
      <c r="J342" s="82">
        <f t="shared" si="49"/>
        <v>0</v>
      </c>
      <c r="K342" s="55" t="str">
        <f t="shared" si="50"/>
        <v/>
      </c>
      <c r="L342" s="83">
        <v>0</v>
      </c>
      <c r="M342" s="181">
        <v>0</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313</v>
      </c>
      <c r="B343" s="1"/>
      <c r="C343" s="311"/>
      <c r="D343" s="311"/>
      <c r="E343" s="312" t="s">
        <v>314</v>
      </c>
      <c r="F343" s="313"/>
      <c r="G343" s="313"/>
      <c r="H343" s="314"/>
      <c r="I343" s="369"/>
      <c r="J343" s="82">
        <f t="shared" si="49"/>
        <v>0</v>
      </c>
      <c r="K343" s="55" t="str">
        <f t="shared" si="50"/>
        <v/>
      </c>
      <c r="L343" s="83">
        <v>0</v>
      </c>
      <c r="M343" s="181">
        <v>0</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315</v>
      </c>
      <c r="B344" s="1"/>
      <c r="C344" s="311"/>
      <c r="D344" s="311"/>
      <c r="E344" s="312" t="s">
        <v>181</v>
      </c>
      <c r="F344" s="313"/>
      <c r="G344" s="313"/>
      <c r="H344" s="314"/>
      <c r="I344" s="370"/>
      <c r="J344" s="82">
        <f t="shared" si="49"/>
        <v>0</v>
      </c>
      <c r="K344" s="55" t="str">
        <f t="shared" si="50"/>
        <v/>
      </c>
      <c r="L344" s="83">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316</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72</v>
      </c>
      <c r="K350" s="106"/>
      <c r="L350" s="263" t="str">
        <f>IF(ISBLANK(L$9),"",L$9)</f>
        <v>一般</v>
      </c>
      <c r="M350" s="264" t="str">
        <f t="shared" ref="M350:BS350" si="51">IF(ISBLANK(M$9),"",M$9)</f>
        <v/>
      </c>
      <c r="N350" s="263" t="str">
        <f t="shared" si="51"/>
        <v/>
      </c>
      <c r="O350" s="263" t="str">
        <f t="shared" si="51"/>
        <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114</v>
      </c>
      <c r="C351" s="25"/>
      <c r="I351" s="46" t="s">
        <v>73</v>
      </c>
      <c r="J351" s="47"/>
      <c r="K351" s="54"/>
      <c r="L351" s="273" t="str">
        <f>IF(ISBLANK(L$95),"",L$95)</f>
        <v>急性期</v>
      </c>
      <c r="M351" s="264" t="str">
        <f t="shared" ref="M351:BS351" si="52">IF(ISBLANK(M$95),"",M$95)</f>
        <v/>
      </c>
      <c r="N351" s="273" t="str">
        <f t="shared" si="52"/>
        <v/>
      </c>
      <c r="O351" s="273" t="str">
        <f t="shared" si="52"/>
        <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317</v>
      </c>
      <c r="B352" s="1"/>
      <c r="C352" s="315" t="s">
        <v>318</v>
      </c>
      <c r="D352" s="316"/>
      <c r="E352" s="316"/>
      <c r="F352" s="316"/>
      <c r="G352" s="316"/>
      <c r="H352" s="317"/>
      <c r="I352" s="336" t="s">
        <v>319</v>
      </c>
      <c r="J352" s="111">
        <f>IF(SUM(L352:BS352)=0,IF(COUNTIF(L352:BS352,"未確認")&gt;0,"未確認",IF(COUNTIF(L352:BS352,"~*")&gt;0,"*",SUM(L352:BS352))),SUM(L352:BS352))</f>
        <v>0</v>
      </c>
      <c r="K352" s="112" t="str">
        <f>IF(OR(COUNTIF(L352:BS352,"未確認")&gt;0,COUNTIF(L352:BS352,"~*")&gt;0),"※","")</f>
        <v/>
      </c>
      <c r="L352" s="83">
        <v>0</v>
      </c>
      <c r="M352" s="181">
        <v>0</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320</v>
      </c>
      <c r="B353" s="1"/>
      <c r="C353" s="107"/>
      <c r="D353" s="108"/>
      <c r="E353" s="305" t="s">
        <v>321</v>
      </c>
      <c r="F353" s="306"/>
      <c r="G353" s="306"/>
      <c r="H353" s="307"/>
      <c r="I353" s="369"/>
      <c r="J353" s="111">
        <f>IF(SUM(L353:BS353)=0,IF(COUNTIF(L353:BS353,"未確認")&gt;0,"未確認",IF(COUNTIF(L353:BS353,"~*")&gt;0,"*",SUM(L353:BS353))),SUM(L353:BS353))</f>
        <v>0</v>
      </c>
      <c r="K353" s="112" t="str">
        <f>IF(OR(COUNTIF(L353:BS353,"未確認")&gt;0,COUNTIF(L353:BS353,"~*")&gt;0),"※","")</f>
        <v/>
      </c>
      <c r="L353" s="83">
        <v>0</v>
      </c>
      <c r="M353" s="181">
        <v>0</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322</v>
      </c>
      <c r="B354" s="1"/>
      <c r="C354" s="107"/>
      <c r="D354" s="108"/>
      <c r="E354" s="305" t="s">
        <v>323</v>
      </c>
      <c r="F354" s="306"/>
      <c r="G354" s="306"/>
      <c r="H354" s="307"/>
      <c r="I354" s="369"/>
      <c r="J354" s="111">
        <f>IF(SUM(L354:BS354)=0,IF(COUNTIF(L354:BS354,"未確認")&gt;0,"未確認",IF(COUNTIF(L354:BS354,"~*")&gt;0,"*",SUM(L354:BS354))),SUM(L354:BS354))</f>
        <v>0</v>
      </c>
      <c r="K354" s="112" t="str">
        <f>IF(OR(COUNTIF(L354:BS354,"未確認")&gt;0,COUNTIF(L354:BS354,"~*")&gt;0),"※","")</f>
        <v/>
      </c>
      <c r="L354" s="83">
        <v>0</v>
      </c>
      <c r="M354" s="181">
        <v>0</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324</v>
      </c>
      <c r="B355" s="1"/>
      <c r="C355" s="107"/>
      <c r="D355" s="108"/>
      <c r="E355" s="305" t="s">
        <v>325</v>
      </c>
      <c r="F355" s="306"/>
      <c r="G355" s="306"/>
      <c r="H355" s="307"/>
      <c r="I355" s="369"/>
      <c r="J355" s="111">
        <f>IF(SUM(L355:BS355)=0,IF(COUNTIF(L355:BS355,"未確認")&gt;0,"未確認",IF(COUNTIF(L355:BS355,"~*")&gt;0,"*",SUM(L355:BS355))),SUM(L355:BS355))</f>
        <v>0</v>
      </c>
      <c r="K355" s="112" t="str">
        <f>IF(OR(COUNTIF(L355:BS355,"未確認")&gt;0,COUNTIF(L355:BS355,"~*")&gt;0),"※","")</f>
        <v/>
      </c>
      <c r="L355" s="83">
        <v>0</v>
      </c>
      <c r="M355" s="181">
        <v>0</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326</v>
      </c>
      <c r="B356" s="1"/>
      <c r="C356" s="109"/>
      <c r="D356" s="110"/>
      <c r="E356" s="308" t="s">
        <v>327</v>
      </c>
      <c r="F356" s="309"/>
      <c r="G356" s="309"/>
      <c r="H356" s="310"/>
      <c r="I356" s="370"/>
      <c r="J356" s="111">
        <f>IF(SUM(L356:BS356)=0,IF(COUNTIF(L356:BS356,"未確認")&gt;0,"未確認",IF(COUNTIF(L356:BS356,"~*")&gt;0,"*",SUM(L356:BS356))),SUM(L356:BS356))</f>
        <v>0</v>
      </c>
      <c r="K356" s="112" t="str">
        <f>IF(OR(COUNTIF(L356:BS356,"未確認")&gt;0,COUNTIF(L356:BS356,"~*")&gt;0),"※","")</f>
        <v/>
      </c>
      <c r="L356" s="83">
        <v>0</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328</v>
      </c>
      <c r="C360" s="13"/>
      <c r="D360" s="13"/>
      <c r="E360" s="13"/>
      <c r="F360" s="13"/>
      <c r="G360" s="13"/>
      <c r="H360" s="8"/>
      <c r="I360" s="8"/>
      <c r="J360" s="6"/>
      <c r="K360" s="5"/>
      <c r="L360" s="5"/>
      <c r="M360" s="5"/>
      <c r="N360" s="225"/>
      <c r="BU360" s="135"/>
    </row>
    <row r="361" spans="1:73" s="132" customFormat="1">
      <c r="B361" s="1" t="s">
        <v>329</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72</v>
      </c>
      <c r="K363" s="106"/>
      <c r="L363" s="263" t="str">
        <f>IF(ISBLANK(L$9),"",L$9)</f>
        <v>一般</v>
      </c>
      <c r="M363" s="264" t="str">
        <f t="shared" ref="M363:AM363" si="53">IF(ISBLANK(M$9),"",M$9)</f>
        <v/>
      </c>
      <c r="N363" s="264" t="str">
        <f t="shared" si="53"/>
        <v/>
      </c>
      <c r="O363" s="263" t="str">
        <f t="shared" si="53"/>
        <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73</v>
      </c>
      <c r="J364" s="47"/>
      <c r="K364" s="54"/>
      <c r="L364" s="273" t="str">
        <f>IF(ISBLANK(L$95),"",L$95)</f>
        <v>急性期</v>
      </c>
      <c r="M364" s="264" t="str">
        <f t="shared" ref="M364:AM364" si="55">IF(ISBLANK(M$95),"",M$95)</f>
        <v/>
      </c>
      <c r="N364" s="264" t="str">
        <f t="shared" si="55"/>
        <v/>
      </c>
      <c r="O364" s="273" t="str">
        <f t="shared" si="55"/>
        <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330</v>
      </c>
      <c r="B365" s="1"/>
      <c r="C365" s="318" t="s">
        <v>331</v>
      </c>
      <c r="D365" s="319"/>
      <c r="E365" s="319"/>
      <c r="F365" s="319"/>
      <c r="G365" s="319"/>
      <c r="H365" s="320"/>
      <c r="I365" s="336" t="s">
        <v>332</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333</v>
      </c>
      <c r="B366" s="1"/>
      <c r="C366" s="107"/>
      <c r="D366" s="115"/>
      <c r="E366" s="312" t="s">
        <v>334</v>
      </c>
      <c r="F366" s="313"/>
      <c r="G366" s="313"/>
      <c r="H366" s="314"/>
      <c r="I366" s="337"/>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335</v>
      </c>
      <c r="B367" s="1"/>
      <c r="C367" s="109"/>
      <c r="D367" s="116"/>
      <c r="E367" s="312" t="s">
        <v>336</v>
      </c>
      <c r="F367" s="313"/>
      <c r="G367" s="313"/>
      <c r="H367" s="314"/>
      <c r="I367" s="337"/>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337</v>
      </c>
      <c r="B368" s="1"/>
      <c r="C368" s="366" t="s">
        <v>338</v>
      </c>
      <c r="D368" s="367"/>
      <c r="E368" s="367"/>
      <c r="F368" s="367"/>
      <c r="G368" s="367"/>
      <c r="H368" s="368"/>
      <c r="I368" s="337"/>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339</v>
      </c>
      <c r="B369" s="1"/>
      <c r="C369" s="107"/>
      <c r="D369" s="115"/>
      <c r="E369" s="312" t="s">
        <v>340</v>
      </c>
      <c r="F369" s="313"/>
      <c r="G369" s="313"/>
      <c r="H369" s="314"/>
      <c r="I369" s="337"/>
      <c r="J369" s="111">
        <v>0</v>
      </c>
      <c r="K369" s="241" t="str">
        <f t="shared" si="57"/>
        <v/>
      </c>
      <c r="L369" s="152"/>
      <c r="M369" s="184"/>
      <c r="N369" s="292"/>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341</v>
      </c>
      <c r="B370" s="1"/>
      <c r="C370" s="109"/>
      <c r="D370" s="116"/>
      <c r="E370" s="312" t="s">
        <v>342</v>
      </c>
      <c r="F370" s="313"/>
      <c r="G370" s="313"/>
      <c r="H370" s="314"/>
      <c r="I370" s="338"/>
      <c r="J370" s="111">
        <v>0</v>
      </c>
      <c r="K370" s="241" t="str">
        <f t="shared" si="57"/>
        <v/>
      </c>
      <c r="L370" s="153"/>
      <c r="M370" s="290"/>
      <c r="N370" s="293"/>
      <c r="O370" s="291"/>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264</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3"/>
    </row>
    <row r="377" spans="1:73" s="20" customFormat="1">
      <c r="A377" s="132"/>
      <c r="B377" s="1"/>
      <c r="C377" s="33"/>
      <c r="D377" s="12"/>
      <c r="E377" s="12"/>
      <c r="F377" s="12"/>
      <c r="G377" s="12"/>
      <c r="H377" s="8"/>
      <c r="I377" s="169"/>
      <c r="J377" s="4"/>
      <c r="K377" s="5"/>
      <c r="L377" s="14"/>
      <c r="M377" s="35"/>
      <c r="N377" s="217"/>
      <c r="O377" s="211"/>
      <c r="BU377" s="283"/>
    </row>
    <row r="378" spans="1:73" s="20" customFormat="1">
      <c r="A378" s="132"/>
      <c r="B378" s="1"/>
      <c r="C378" s="14"/>
      <c r="D378" s="14"/>
      <c r="E378" s="14"/>
      <c r="F378" s="14"/>
      <c r="G378" s="14"/>
      <c r="H378" s="33"/>
      <c r="I378" s="14"/>
      <c r="J378" s="14"/>
      <c r="K378" s="14"/>
      <c r="L378" s="14"/>
      <c r="M378" s="23"/>
      <c r="N378" s="218"/>
      <c r="O378" s="211"/>
      <c r="BU378" s="283"/>
    </row>
    <row r="379" spans="1:73" s="20" customFormat="1">
      <c r="A379" s="132"/>
      <c r="B379" s="1"/>
      <c r="C379" s="14"/>
      <c r="D379" s="14"/>
      <c r="E379" s="14"/>
      <c r="F379" s="14"/>
      <c r="G379" s="14"/>
      <c r="H379" s="33"/>
      <c r="I379" s="14"/>
      <c r="J379" s="14"/>
      <c r="K379" s="14"/>
      <c r="L379" s="14"/>
      <c r="M379" s="35"/>
      <c r="N379" s="217"/>
      <c r="O379" s="211"/>
      <c r="BU379" s="283"/>
    </row>
    <row r="380" spans="1:73" s="20" customFormat="1">
      <c r="A380" s="132"/>
      <c r="B380" s="1"/>
      <c r="C380" s="14"/>
      <c r="D380" s="14"/>
      <c r="E380" s="14"/>
      <c r="F380" s="14"/>
      <c r="G380" s="14"/>
      <c r="H380" s="33"/>
      <c r="I380" s="14"/>
      <c r="J380" s="14"/>
      <c r="K380" s="14"/>
      <c r="L380" s="14"/>
      <c r="M380" s="23"/>
      <c r="N380" s="218"/>
      <c r="O380" s="211"/>
      <c r="BU380" s="283"/>
    </row>
    <row r="381" spans="1:73" s="20" customFormat="1">
      <c r="A381" s="132"/>
      <c r="B381" s="1"/>
      <c r="C381" s="14"/>
      <c r="D381" s="14"/>
      <c r="E381" s="14"/>
      <c r="F381" s="14"/>
      <c r="G381" s="14"/>
      <c r="H381" s="33"/>
      <c r="I381" s="14"/>
      <c r="J381" s="14"/>
      <c r="K381" s="14"/>
      <c r="L381" s="14"/>
      <c r="M381" s="23"/>
      <c r="N381" s="218"/>
      <c r="O381" s="211"/>
      <c r="BU381" s="283"/>
    </row>
    <row r="382" spans="1:73" s="20" customFormat="1">
      <c r="A382" s="132"/>
      <c r="B382" s="1"/>
      <c r="C382" s="14"/>
      <c r="D382" s="14"/>
      <c r="E382" s="14"/>
      <c r="F382" s="14"/>
      <c r="G382" s="14"/>
      <c r="H382" s="33"/>
      <c r="I382" s="14"/>
      <c r="J382" s="14"/>
      <c r="K382" s="14"/>
      <c r="L382" s="6"/>
      <c r="M382" s="6"/>
      <c r="N382" s="210"/>
      <c r="O382" s="211"/>
      <c r="BU382" s="283"/>
    </row>
    <row r="383" spans="1:73" s="20" customFormat="1">
      <c r="A383" s="132"/>
      <c r="B383" s="1"/>
      <c r="C383" s="26"/>
      <c r="D383" s="26"/>
      <c r="E383" s="26"/>
      <c r="F383" s="26"/>
      <c r="G383" s="117"/>
      <c r="H383" s="26"/>
      <c r="I383" s="26"/>
      <c r="J383" s="26"/>
      <c r="K383" s="36"/>
      <c r="L383" s="26"/>
      <c r="M383" s="26"/>
      <c r="N383" s="214"/>
      <c r="O383" s="211"/>
      <c r="BU383" s="283"/>
    </row>
    <row r="384" spans="1:73" s="20" customFormat="1">
      <c r="A384" s="132"/>
      <c r="B384" s="1"/>
      <c r="C384" s="25"/>
      <c r="D384" s="2"/>
      <c r="E384" s="2"/>
      <c r="F384" s="2"/>
      <c r="G384" s="2"/>
      <c r="H384" s="3"/>
      <c r="I384" s="3"/>
      <c r="J384" s="4"/>
      <c r="K384" s="5"/>
      <c r="L384" s="6"/>
      <c r="M384" s="6"/>
      <c r="N384" s="210"/>
      <c r="O384" s="211"/>
      <c r="BU384" s="283"/>
    </row>
    <row r="385" spans="2:73" s="132" customFormat="1" ht="19">
      <c r="B385" s="101" t="s">
        <v>343</v>
      </c>
      <c r="C385" s="118"/>
      <c r="D385" s="40"/>
      <c r="E385" s="40"/>
      <c r="F385" s="40"/>
      <c r="G385" s="40"/>
      <c r="H385" s="41"/>
      <c r="I385" s="41"/>
      <c r="J385" s="43"/>
      <c r="K385" s="42"/>
      <c r="L385" s="103"/>
      <c r="M385" s="103"/>
      <c r="N385" s="232"/>
      <c r="BU385" s="135"/>
    </row>
    <row r="386" spans="2:73" s="132" customFormat="1">
      <c r="B386" s="12" t="s">
        <v>344</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72</v>
      </c>
      <c r="K388" s="53"/>
      <c r="L388" s="85" t="s">
        <v>13</v>
      </c>
      <c r="M388"/>
      <c r="N388" s="264"/>
      <c r="O388" s="264"/>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73</v>
      </c>
      <c r="J389" s="47"/>
      <c r="K389" s="54"/>
      <c r="L389" s="275" t="s">
        <v>8</v>
      </c>
      <c r="M389"/>
      <c r="N389" s="264"/>
      <c r="O389" s="264"/>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299" t="s">
        <v>345</v>
      </c>
      <c r="D390" s="300"/>
      <c r="E390" s="300"/>
      <c r="F390" s="300"/>
      <c r="G390" s="300"/>
      <c r="H390" s="301"/>
      <c r="I390" s="333" t="s">
        <v>346</v>
      </c>
      <c r="J390" s="147">
        <f t="shared" ref="J390:J421" si="58">IF(SUM(L390:BS390)=0,IF(COUNTIF(L390:BS390,"未確認")&gt;0,"未確認",IF(COUNTIF(L390:BS390,"~*")&gt;0,"*",SUM(L390:BS390))),SUM(L390:BS390))</f>
        <v>0</v>
      </c>
      <c r="K390" s="239" t="str">
        <f t="shared" ref="K390:K421" si="59">IF(OR(COUNTIF(L390:BS390,"未確認")&gt;0,COUNTIF(L390:BS390,"~*")&gt;0),"※","")</f>
        <v/>
      </c>
      <c r="L390" s="242">
        <v>0</v>
      </c>
      <c r="M390"/>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299" t="s">
        <v>347</v>
      </c>
      <c r="D391" s="300"/>
      <c r="E391" s="300"/>
      <c r="F391" s="300"/>
      <c r="G391" s="300"/>
      <c r="H391" s="301"/>
      <c r="I391" s="334"/>
      <c r="J391" s="147">
        <f t="shared" si="58"/>
        <v>0</v>
      </c>
      <c r="K391" s="239" t="str">
        <f t="shared" si="59"/>
        <v/>
      </c>
      <c r="L391" s="242">
        <v>0</v>
      </c>
      <c r="M391"/>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299" t="s">
        <v>348</v>
      </c>
      <c r="D392" s="300"/>
      <c r="E392" s="300"/>
      <c r="F392" s="300"/>
      <c r="G392" s="300"/>
      <c r="H392" s="301"/>
      <c r="I392" s="334"/>
      <c r="J392" s="147">
        <f t="shared" si="58"/>
        <v>0</v>
      </c>
      <c r="K392" s="239" t="str">
        <f t="shared" si="59"/>
        <v/>
      </c>
      <c r="L392" s="242">
        <v>0</v>
      </c>
      <c r="M392"/>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299" t="s">
        <v>349</v>
      </c>
      <c r="D393" s="300"/>
      <c r="E393" s="300"/>
      <c r="F393" s="300"/>
      <c r="G393" s="300"/>
      <c r="H393" s="301"/>
      <c r="I393" s="334"/>
      <c r="J393" s="147">
        <f t="shared" si="58"/>
        <v>0</v>
      </c>
      <c r="K393" s="239" t="str">
        <f t="shared" si="59"/>
        <v/>
      </c>
      <c r="L393" s="242">
        <v>0</v>
      </c>
      <c r="M393"/>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299" t="s">
        <v>350</v>
      </c>
      <c r="D394" s="300"/>
      <c r="E394" s="300"/>
      <c r="F394" s="300"/>
      <c r="G394" s="300"/>
      <c r="H394" s="301"/>
      <c r="I394" s="334"/>
      <c r="J394" s="147">
        <f t="shared" si="58"/>
        <v>1157</v>
      </c>
      <c r="K394" s="239" t="str">
        <f t="shared" si="59"/>
        <v/>
      </c>
      <c r="L394" s="242">
        <v>1157</v>
      </c>
      <c r="M394"/>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299" t="s">
        <v>351</v>
      </c>
      <c r="D395" s="300"/>
      <c r="E395" s="300"/>
      <c r="F395" s="300"/>
      <c r="G395" s="300"/>
      <c r="H395" s="301"/>
      <c r="I395" s="334"/>
      <c r="J395" s="147">
        <f t="shared" si="58"/>
        <v>0</v>
      </c>
      <c r="K395" s="239" t="str">
        <f t="shared" si="59"/>
        <v/>
      </c>
      <c r="L395" s="242">
        <v>0</v>
      </c>
      <c r="M39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299" t="s">
        <v>352</v>
      </c>
      <c r="D396" s="300"/>
      <c r="E396" s="300"/>
      <c r="F396" s="300"/>
      <c r="G396" s="300"/>
      <c r="H396" s="301"/>
      <c r="I396" s="334"/>
      <c r="J396" s="147">
        <f t="shared" si="58"/>
        <v>0</v>
      </c>
      <c r="K396" s="239" t="str">
        <f t="shared" si="59"/>
        <v/>
      </c>
      <c r="L396" s="242">
        <v>0</v>
      </c>
      <c r="M396"/>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299" t="s">
        <v>353</v>
      </c>
      <c r="D397" s="300"/>
      <c r="E397" s="300"/>
      <c r="F397" s="300"/>
      <c r="G397" s="300"/>
      <c r="H397" s="301"/>
      <c r="I397" s="334"/>
      <c r="J397" s="147">
        <f t="shared" si="58"/>
        <v>0</v>
      </c>
      <c r="K397" s="239" t="str">
        <f t="shared" si="59"/>
        <v/>
      </c>
      <c r="L397" s="242">
        <v>0</v>
      </c>
      <c r="M397"/>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299" t="s">
        <v>354</v>
      </c>
      <c r="D398" s="300"/>
      <c r="E398" s="300"/>
      <c r="F398" s="300"/>
      <c r="G398" s="300"/>
      <c r="H398" s="301"/>
      <c r="I398" s="334"/>
      <c r="J398" s="147">
        <f t="shared" si="58"/>
        <v>0</v>
      </c>
      <c r="K398" s="239" t="str">
        <f t="shared" si="59"/>
        <v/>
      </c>
      <c r="L398" s="242">
        <v>0</v>
      </c>
      <c r="M398"/>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299" t="s">
        <v>355</v>
      </c>
      <c r="D399" s="300"/>
      <c r="E399" s="300"/>
      <c r="F399" s="300"/>
      <c r="G399" s="300"/>
      <c r="H399" s="301"/>
      <c r="I399" s="334"/>
      <c r="J399" s="147">
        <f t="shared" si="58"/>
        <v>0</v>
      </c>
      <c r="K399" s="239" t="str">
        <f t="shared" si="59"/>
        <v/>
      </c>
      <c r="L399" s="242">
        <v>0</v>
      </c>
      <c r="M399"/>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299" t="s">
        <v>356</v>
      </c>
      <c r="D400" s="300"/>
      <c r="E400" s="300"/>
      <c r="F400" s="300"/>
      <c r="G400" s="300"/>
      <c r="H400" s="301"/>
      <c r="I400" s="334"/>
      <c r="J400" s="147">
        <f t="shared" si="58"/>
        <v>0</v>
      </c>
      <c r="K400" s="239" t="str">
        <f t="shared" si="59"/>
        <v/>
      </c>
      <c r="L400" s="242">
        <v>0</v>
      </c>
      <c r="M400"/>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299" t="s">
        <v>358</v>
      </c>
      <c r="D401" s="300"/>
      <c r="E401" s="300"/>
      <c r="F401" s="300"/>
      <c r="G401" s="300"/>
      <c r="H401" s="301"/>
      <c r="I401" s="334"/>
      <c r="J401" s="147">
        <f t="shared" si="58"/>
        <v>0</v>
      </c>
      <c r="K401" s="239" t="str">
        <f t="shared" si="59"/>
        <v/>
      </c>
      <c r="L401" s="242">
        <v>0</v>
      </c>
      <c r="M401"/>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299" t="s">
        <v>359</v>
      </c>
      <c r="D402" s="300"/>
      <c r="E402" s="300"/>
      <c r="F402" s="300"/>
      <c r="G402" s="300"/>
      <c r="H402" s="301"/>
      <c r="I402" s="334"/>
      <c r="J402" s="147">
        <f t="shared" si="58"/>
        <v>0</v>
      </c>
      <c r="K402" s="239" t="str">
        <f t="shared" si="59"/>
        <v/>
      </c>
      <c r="L402" s="242">
        <v>0</v>
      </c>
      <c r="M402"/>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299" t="s">
        <v>360</v>
      </c>
      <c r="D403" s="300"/>
      <c r="E403" s="300"/>
      <c r="F403" s="300"/>
      <c r="G403" s="300"/>
      <c r="H403" s="301"/>
      <c r="I403" s="334"/>
      <c r="J403" s="147">
        <f t="shared" si="58"/>
        <v>0</v>
      </c>
      <c r="K403" s="239" t="str">
        <f t="shared" si="59"/>
        <v/>
      </c>
      <c r="L403" s="242">
        <v>0</v>
      </c>
      <c r="M403"/>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299" t="s">
        <v>361</v>
      </c>
      <c r="D404" s="300"/>
      <c r="E404" s="300"/>
      <c r="F404" s="300"/>
      <c r="G404" s="300"/>
      <c r="H404" s="301"/>
      <c r="I404" s="334"/>
      <c r="J404" s="147">
        <f t="shared" si="58"/>
        <v>0</v>
      </c>
      <c r="K404" s="239" t="str">
        <f t="shared" si="59"/>
        <v/>
      </c>
      <c r="L404" s="242">
        <v>0</v>
      </c>
      <c r="M404"/>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299" t="s">
        <v>362</v>
      </c>
      <c r="D405" s="300"/>
      <c r="E405" s="300"/>
      <c r="F405" s="300"/>
      <c r="G405" s="300"/>
      <c r="H405" s="301"/>
      <c r="I405" s="334"/>
      <c r="J405" s="147">
        <f t="shared" si="58"/>
        <v>0</v>
      </c>
      <c r="K405" s="239" t="str">
        <f t="shared" si="59"/>
        <v/>
      </c>
      <c r="L405" s="242">
        <v>0</v>
      </c>
      <c r="M40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299" t="s">
        <v>363</v>
      </c>
      <c r="D406" s="300"/>
      <c r="E406" s="300"/>
      <c r="F406" s="300"/>
      <c r="G406" s="300"/>
      <c r="H406" s="301"/>
      <c r="I406" s="334"/>
      <c r="J406" s="147">
        <f t="shared" si="58"/>
        <v>0</v>
      </c>
      <c r="K406" s="239" t="str">
        <f t="shared" si="59"/>
        <v/>
      </c>
      <c r="L406" s="242">
        <v>0</v>
      </c>
      <c r="M406"/>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299" t="s">
        <v>364</v>
      </c>
      <c r="D407" s="300"/>
      <c r="E407" s="300"/>
      <c r="F407" s="300"/>
      <c r="G407" s="300"/>
      <c r="H407" s="301"/>
      <c r="I407" s="334"/>
      <c r="J407" s="147">
        <f t="shared" si="58"/>
        <v>0</v>
      </c>
      <c r="K407" s="239" t="str">
        <f t="shared" si="59"/>
        <v/>
      </c>
      <c r="L407" s="242">
        <v>0</v>
      </c>
      <c r="M407"/>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299" t="s">
        <v>365</v>
      </c>
      <c r="D408" s="300"/>
      <c r="E408" s="300"/>
      <c r="F408" s="300"/>
      <c r="G408" s="300"/>
      <c r="H408" s="301"/>
      <c r="I408" s="334"/>
      <c r="J408" s="147">
        <f t="shared" si="58"/>
        <v>0</v>
      </c>
      <c r="K408" s="239" t="str">
        <f t="shared" si="59"/>
        <v/>
      </c>
      <c r="L408" s="242">
        <v>0</v>
      </c>
      <c r="M408"/>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299" t="s">
        <v>366</v>
      </c>
      <c r="D409" s="300"/>
      <c r="E409" s="300"/>
      <c r="F409" s="300"/>
      <c r="G409" s="300"/>
      <c r="H409" s="301"/>
      <c r="I409" s="334"/>
      <c r="J409" s="147">
        <f t="shared" si="58"/>
        <v>0</v>
      </c>
      <c r="K409" s="239" t="str">
        <f t="shared" si="59"/>
        <v/>
      </c>
      <c r="L409" s="242">
        <v>0</v>
      </c>
      <c r="M409"/>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299" t="s">
        <v>367</v>
      </c>
      <c r="D410" s="300"/>
      <c r="E410" s="300"/>
      <c r="F410" s="300"/>
      <c r="G410" s="300"/>
      <c r="H410" s="301"/>
      <c r="I410" s="334"/>
      <c r="J410" s="147">
        <f t="shared" si="58"/>
        <v>0</v>
      </c>
      <c r="K410" s="239" t="str">
        <f t="shared" si="59"/>
        <v/>
      </c>
      <c r="L410" s="242">
        <v>0</v>
      </c>
      <c r="M410"/>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299" t="s">
        <v>368</v>
      </c>
      <c r="D411" s="300"/>
      <c r="E411" s="300"/>
      <c r="F411" s="300"/>
      <c r="G411" s="300"/>
      <c r="H411" s="301"/>
      <c r="I411" s="334"/>
      <c r="J411" s="147">
        <f t="shared" si="58"/>
        <v>0</v>
      </c>
      <c r="K411" s="239" t="str">
        <f t="shared" si="59"/>
        <v/>
      </c>
      <c r="L411" s="242">
        <v>0</v>
      </c>
      <c r="M411"/>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299" t="s">
        <v>369</v>
      </c>
      <c r="D412" s="300"/>
      <c r="E412" s="300"/>
      <c r="F412" s="300"/>
      <c r="G412" s="300"/>
      <c r="H412" s="301"/>
      <c r="I412" s="334"/>
      <c r="J412" s="147">
        <f t="shared" si="58"/>
        <v>0</v>
      </c>
      <c r="K412" s="239" t="str">
        <f t="shared" si="59"/>
        <v/>
      </c>
      <c r="L412" s="242">
        <v>0</v>
      </c>
      <c r="M412"/>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299" t="s">
        <v>370</v>
      </c>
      <c r="D413" s="300"/>
      <c r="E413" s="300"/>
      <c r="F413" s="300"/>
      <c r="G413" s="300"/>
      <c r="H413" s="301"/>
      <c r="I413" s="334"/>
      <c r="J413" s="147">
        <f t="shared" si="58"/>
        <v>0</v>
      </c>
      <c r="K413" s="239" t="str">
        <f t="shared" si="59"/>
        <v/>
      </c>
      <c r="L413" s="242">
        <v>0</v>
      </c>
      <c r="M413"/>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299" t="s">
        <v>371</v>
      </c>
      <c r="D414" s="300"/>
      <c r="E414" s="300"/>
      <c r="F414" s="300"/>
      <c r="G414" s="300"/>
      <c r="H414" s="301"/>
      <c r="I414" s="334"/>
      <c r="J414" s="147">
        <f t="shared" si="58"/>
        <v>0</v>
      </c>
      <c r="K414" s="239" t="str">
        <f t="shared" si="59"/>
        <v/>
      </c>
      <c r="L414" s="242">
        <v>0</v>
      </c>
      <c r="M414"/>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299" t="s">
        <v>372</v>
      </c>
      <c r="D415" s="300"/>
      <c r="E415" s="300"/>
      <c r="F415" s="300"/>
      <c r="G415" s="300"/>
      <c r="H415" s="301"/>
      <c r="I415" s="334"/>
      <c r="J415" s="147">
        <f t="shared" si="58"/>
        <v>0</v>
      </c>
      <c r="K415" s="239" t="str">
        <f t="shared" si="59"/>
        <v/>
      </c>
      <c r="L415" s="242">
        <v>0</v>
      </c>
      <c r="M41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299" t="s">
        <v>373</v>
      </c>
      <c r="D416" s="300"/>
      <c r="E416" s="300"/>
      <c r="F416" s="300"/>
      <c r="G416" s="300"/>
      <c r="H416" s="301"/>
      <c r="I416" s="334"/>
      <c r="J416" s="147">
        <f t="shared" si="58"/>
        <v>0</v>
      </c>
      <c r="K416" s="239" t="str">
        <f t="shared" si="59"/>
        <v/>
      </c>
      <c r="L416" s="242">
        <v>0</v>
      </c>
      <c r="M416"/>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299" t="s">
        <v>374</v>
      </c>
      <c r="D417" s="300"/>
      <c r="E417" s="300"/>
      <c r="F417" s="300"/>
      <c r="G417" s="300"/>
      <c r="H417" s="301"/>
      <c r="I417" s="334"/>
      <c r="J417" s="147">
        <f t="shared" si="58"/>
        <v>0</v>
      </c>
      <c r="K417" s="239" t="str">
        <f t="shared" si="59"/>
        <v/>
      </c>
      <c r="L417" s="242">
        <v>0</v>
      </c>
      <c r="M417"/>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299" t="s">
        <v>375</v>
      </c>
      <c r="D418" s="300"/>
      <c r="E418" s="300"/>
      <c r="F418" s="300"/>
      <c r="G418" s="300"/>
      <c r="H418" s="301"/>
      <c r="I418" s="334"/>
      <c r="J418" s="147">
        <f t="shared" si="58"/>
        <v>0</v>
      </c>
      <c r="K418" s="239" t="str">
        <f t="shared" si="59"/>
        <v/>
      </c>
      <c r="L418" s="242">
        <v>0</v>
      </c>
      <c r="M418"/>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299" t="s">
        <v>376</v>
      </c>
      <c r="D419" s="300"/>
      <c r="E419" s="300"/>
      <c r="F419" s="300"/>
      <c r="G419" s="300"/>
      <c r="H419" s="301"/>
      <c r="I419" s="334"/>
      <c r="J419" s="147">
        <f t="shared" si="58"/>
        <v>0</v>
      </c>
      <c r="K419" s="239" t="str">
        <f t="shared" si="59"/>
        <v/>
      </c>
      <c r="L419" s="242">
        <v>0</v>
      </c>
      <c r="M419"/>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299" t="s">
        <v>377</v>
      </c>
      <c r="D420" s="300"/>
      <c r="E420" s="300"/>
      <c r="F420" s="300"/>
      <c r="G420" s="300"/>
      <c r="H420" s="301"/>
      <c r="I420" s="334"/>
      <c r="J420" s="147">
        <f t="shared" si="58"/>
        <v>0</v>
      </c>
      <c r="K420" s="239" t="str">
        <f t="shared" si="59"/>
        <v/>
      </c>
      <c r="L420" s="242">
        <v>0</v>
      </c>
      <c r="M420"/>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299" t="s">
        <v>378</v>
      </c>
      <c r="D421" s="300"/>
      <c r="E421" s="300"/>
      <c r="F421" s="300"/>
      <c r="G421" s="300"/>
      <c r="H421" s="301"/>
      <c r="I421" s="334"/>
      <c r="J421" s="147">
        <f t="shared" si="58"/>
        <v>0</v>
      </c>
      <c r="K421" s="239" t="str">
        <f t="shared" si="59"/>
        <v/>
      </c>
      <c r="L421" s="242">
        <v>0</v>
      </c>
      <c r="M421"/>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299" t="s">
        <v>379</v>
      </c>
      <c r="D422" s="300"/>
      <c r="E422" s="300"/>
      <c r="F422" s="300"/>
      <c r="G422" s="300"/>
      <c r="H422" s="301"/>
      <c r="I422" s="334"/>
      <c r="J422" s="147">
        <f t="shared" ref="J422:J453" si="60">IF(SUM(L422:BS422)=0,IF(COUNTIF(L422:BS422,"未確認")&gt;0,"未確認",IF(COUNTIF(L422:BS422,"~*")&gt;0,"*",SUM(L422:BS422))),SUM(L422:BS422))</f>
        <v>0</v>
      </c>
      <c r="K422" s="239" t="str">
        <f t="shared" ref="K422:K453" si="61">IF(OR(COUNTIF(L422:BS422,"未確認")&gt;0,COUNTIF(L422:BS422,"~*")&gt;0),"※","")</f>
        <v/>
      </c>
      <c r="L422" s="242">
        <v>0</v>
      </c>
      <c r="M422"/>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299" t="s">
        <v>380</v>
      </c>
      <c r="D423" s="300"/>
      <c r="E423" s="300"/>
      <c r="F423" s="300"/>
      <c r="G423" s="300"/>
      <c r="H423" s="301"/>
      <c r="I423" s="334"/>
      <c r="J423" s="147">
        <f t="shared" si="60"/>
        <v>0</v>
      </c>
      <c r="K423" s="239" t="str">
        <f t="shared" si="61"/>
        <v/>
      </c>
      <c r="L423" s="242">
        <v>0</v>
      </c>
      <c r="M423"/>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299" t="s">
        <v>381</v>
      </c>
      <c r="D424" s="300"/>
      <c r="E424" s="300"/>
      <c r="F424" s="300"/>
      <c r="G424" s="300"/>
      <c r="H424" s="301"/>
      <c r="I424" s="334"/>
      <c r="J424" s="147">
        <f t="shared" si="60"/>
        <v>0</v>
      </c>
      <c r="K424" s="239" t="str">
        <f t="shared" si="61"/>
        <v/>
      </c>
      <c r="L424" s="242">
        <v>0</v>
      </c>
      <c r="M424"/>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299" t="s">
        <v>382</v>
      </c>
      <c r="D425" s="300"/>
      <c r="E425" s="300"/>
      <c r="F425" s="300"/>
      <c r="G425" s="300"/>
      <c r="H425" s="301"/>
      <c r="I425" s="334"/>
      <c r="J425" s="147">
        <f t="shared" si="60"/>
        <v>0</v>
      </c>
      <c r="K425" s="239" t="str">
        <f t="shared" si="61"/>
        <v/>
      </c>
      <c r="L425" s="242">
        <v>0</v>
      </c>
      <c r="M42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299" t="s">
        <v>383</v>
      </c>
      <c r="D426" s="300"/>
      <c r="E426" s="300"/>
      <c r="F426" s="300"/>
      <c r="G426" s="300"/>
      <c r="H426" s="301"/>
      <c r="I426" s="334"/>
      <c r="J426" s="147">
        <f t="shared" si="60"/>
        <v>0</v>
      </c>
      <c r="K426" s="239" t="str">
        <f t="shared" si="61"/>
        <v/>
      </c>
      <c r="L426" s="242">
        <v>0</v>
      </c>
      <c r="M426"/>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299" t="s">
        <v>384</v>
      </c>
      <c r="D427" s="300"/>
      <c r="E427" s="300"/>
      <c r="F427" s="300"/>
      <c r="G427" s="300"/>
      <c r="H427" s="301"/>
      <c r="I427" s="334"/>
      <c r="J427" s="147">
        <f t="shared" si="60"/>
        <v>0</v>
      </c>
      <c r="K427" s="239" t="str">
        <f t="shared" si="61"/>
        <v/>
      </c>
      <c r="L427" s="242">
        <v>0</v>
      </c>
      <c r="M427"/>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299" t="s">
        <v>385</v>
      </c>
      <c r="D428" s="300"/>
      <c r="E428" s="300"/>
      <c r="F428" s="300"/>
      <c r="G428" s="300"/>
      <c r="H428" s="301"/>
      <c r="I428" s="334"/>
      <c r="J428" s="147">
        <f t="shared" si="60"/>
        <v>0</v>
      </c>
      <c r="K428" s="239" t="str">
        <f t="shared" si="61"/>
        <v/>
      </c>
      <c r="L428" s="242">
        <v>0</v>
      </c>
      <c r="M428"/>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299" t="s">
        <v>386</v>
      </c>
      <c r="D429" s="300"/>
      <c r="E429" s="300"/>
      <c r="F429" s="300"/>
      <c r="G429" s="300"/>
      <c r="H429" s="301"/>
      <c r="I429" s="334"/>
      <c r="J429" s="147">
        <f t="shared" si="60"/>
        <v>0</v>
      </c>
      <c r="K429" s="239" t="str">
        <f t="shared" si="61"/>
        <v/>
      </c>
      <c r="L429" s="242">
        <v>0</v>
      </c>
      <c r="M429"/>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299" t="s">
        <v>387</v>
      </c>
      <c r="D430" s="300"/>
      <c r="E430" s="300"/>
      <c r="F430" s="300"/>
      <c r="G430" s="300"/>
      <c r="H430" s="301"/>
      <c r="I430" s="334"/>
      <c r="J430" s="147">
        <f t="shared" si="60"/>
        <v>0</v>
      </c>
      <c r="K430" s="239" t="str">
        <f t="shared" si="61"/>
        <v/>
      </c>
      <c r="L430" s="242">
        <v>0</v>
      </c>
      <c r="M430"/>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299" t="s">
        <v>388</v>
      </c>
      <c r="D431" s="300"/>
      <c r="E431" s="300"/>
      <c r="F431" s="300"/>
      <c r="G431" s="300"/>
      <c r="H431" s="301"/>
      <c r="I431" s="334"/>
      <c r="J431" s="147">
        <f t="shared" si="60"/>
        <v>0</v>
      </c>
      <c r="K431" s="239" t="str">
        <f t="shared" si="61"/>
        <v/>
      </c>
      <c r="L431" s="242">
        <v>0</v>
      </c>
      <c r="M431"/>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299" t="s">
        <v>389</v>
      </c>
      <c r="D432" s="300"/>
      <c r="E432" s="300"/>
      <c r="F432" s="300"/>
      <c r="G432" s="300"/>
      <c r="H432" s="301"/>
      <c r="I432" s="334"/>
      <c r="J432" s="147">
        <f t="shared" si="60"/>
        <v>0</v>
      </c>
      <c r="K432" s="239" t="str">
        <f t="shared" si="61"/>
        <v/>
      </c>
      <c r="L432" s="242">
        <v>0</v>
      </c>
      <c r="M432"/>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299" t="s">
        <v>390</v>
      </c>
      <c r="D433" s="300"/>
      <c r="E433" s="300"/>
      <c r="F433" s="300"/>
      <c r="G433" s="300"/>
      <c r="H433" s="301"/>
      <c r="I433" s="334"/>
      <c r="J433" s="147">
        <f t="shared" si="60"/>
        <v>0</v>
      </c>
      <c r="K433" s="239" t="str">
        <f t="shared" si="61"/>
        <v/>
      </c>
      <c r="L433" s="242">
        <v>0</v>
      </c>
      <c r="M433"/>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299" t="s">
        <v>391</v>
      </c>
      <c r="D434" s="300"/>
      <c r="E434" s="300"/>
      <c r="F434" s="300"/>
      <c r="G434" s="300"/>
      <c r="H434" s="301"/>
      <c r="I434" s="334"/>
      <c r="J434" s="147">
        <f t="shared" si="60"/>
        <v>0</v>
      </c>
      <c r="K434" s="239" t="str">
        <f t="shared" si="61"/>
        <v/>
      </c>
      <c r="L434" s="242">
        <v>0</v>
      </c>
      <c r="M434"/>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299" t="s">
        <v>392</v>
      </c>
      <c r="D435" s="300"/>
      <c r="E435" s="300"/>
      <c r="F435" s="300"/>
      <c r="G435" s="300"/>
      <c r="H435" s="301"/>
      <c r="I435" s="334"/>
      <c r="J435" s="147">
        <f t="shared" si="60"/>
        <v>0</v>
      </c>
      <c r="K435" s="239" t="str">
        <f t="shared" si="61"/>
        <v/>
      </c>
      <c r="L435" s="242">
        <v>0</v>
      </c>
      <c r="M43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299" t="s">
        <v>393</v>
      </c>
      <c r="D436" s="300"/>
      <c r="E436" s="300"/>
      <c r="F436" s="300"/>
      <c r="G436" s="300"/>
      <c r="H436" s="301"/>
      <c r="I436" s="334"/>
      <c r="J436" s="147">
        <f t="shared" si="60"/>
        <v>0</v>
      </c>
      <c r="K436" s="239" t="str">
        <f t="shared" si="61"/>
        <v/>
      </c>
      <c r="L436" s="242">
        <v>0</v>
      </c>
      <c r="M436"/>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299" t="s">
        <v>394</v>
      </c>
      <c r="D437" s="300"/>
      <c r="E437" s="300"/>
      <c r="F437" s="300"/>
      <c r="G437" s="300"/>
      <c r="H437" s="301"/>
      <c r="I437" s="334"/>
      <c r="J437" s="147">
        <f t="shared" si="60"/>
        <v>0</v>
      </c>
      <c r="K437" s="239" t="str">
        <f t="shared" si="61"/>
        <v/>
      </c>
      <c r="L437" s="242">
        <v>0</v>
      </c>
      <c r="M437"/>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299" t="s">
        <v>395</v>
      </c>
      <c r="D438" s="300"/>
      <c r="E438" s="300"/>
      <c r="F438" s="300"/>
      <c r="G438" s="300"/>
      <c r="H438" s="301"/>
      <c r="I438" s="334"/>
      <c r="J438" s="147">
        <f t="shared" si="60"/>
        <v>0</v>
      </c>
      <c r="K438" s="239" t="str">
        <f t="shared" si="61"/>
        <v/>
      </c>
      <c r="L438" s="242">
        <v>0</v>
      </c>
      <c r="M438"/>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299" t="s">
        <v>396</v>
      </c>
      <c r="D439" s="300"/>
      <c r="E439" s="300"/>
      <c r="F439" s="300"/>
      <c r="G439" s="300"/>
      <c r="H439" s="301"/>
      <c r="I439" s="334"/>
      <c r="J439" s="147">
        <f t="shared" si="60"/>
        <v>0</v>
      </c>
      <c r="K439" s="239" t="str">
        <f t="shared" si="61"/>
        <v/>
      </c>
      <c r="L439" s="242">
        <v>0</v>
      </c>
      <c r="M439"/>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299" t="s">
        <v>397</v>
      </c>
      <c r="D440" s="300"/>
      <c r="E440" s="300"/>
      <c r="F440" s="300"/>
      <c r="G440" s="300"/>
      <c r="H440" s="301"/>
      <c r="I440" s="334"/>
      <c r="J440" s="147">
        <f t="shared" si="60"/>
        <v>0</v>
      </c>
      <c r="K440" s="239" t="str">
        <f t="shared" si="61"/>
        <v/>
      </c>
      <c r="L440" s="242">
        <v>0</v>
      </c>
      <c r="M440"/>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299" t="s">
        <v>398</v>
      </c>
      <c r="D441" s="300"/>
      <c r="E441" s="300"/>
      <c r="F441" s="300"/>
      <c r="G441" s="300"/>
      <c r="H441" s="301"/>
      <c r="I441" s="334"/>
      <c r="J441" s="147">
        <f t="shared" si="60"/>
        <v>0</v>
      </c>
      <c r="K441" s="239" t="str">
        <f t="shared" si="61"/>
        <v/>
      </c>
      <c r="L441" s="242">
        <v>0</v>
      </c>
      <c r="M441"/>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299" t="s">
        <v>399</v>
      </c>
      <c r="D442" s="300"/>
      <c r="E442" s="300"/>
      <c r="F442" s="300"/>
      <c r="G442" s="300"/>
      <c r="H442" s="301"/>
      <c r="I442" s="334"/>
      <c r="J442" s="147">
        <f t="shared" si="60"/>
        <v>0</v>
      </c>
      <c r="K442" s="239" t="str">
        <f t="shared" si="61"/>
        <v/>
      </c>
      <c r="L442" s="242">
        <v>0</v>
      </c>
      <c r="M442"/>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299" t="s">
        <v>400</v>
      </c>
      <c r="D443" s="300"/>
      <c r="E443" s="300"/>
      <c r="F443" s="300"/>
      <c r="G443" s="300"/>
      <c r="H443" s="301"/>
      <c r="I443" s="334"/>
      <c r="J443" s="147">
        <f t="shared" si="60"/>
        <v>0</v>
      </c>
      <c r="K443" s="239" t="str">
        <f t="shared" si="61"/>
        <v/>
      </c>
      <c r="L443" s="242">
        <v>0</v>
      </c>
      <c r="M443"/>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299" t="s">
        <v>401</v>
      </c>
      <c r="D444" s="300"/>
      <c r="E444" s="300"/>
      <c r="F444" s="300"/>
      <c r="G444" s="300"/>
      <c r="H444" s="301"/>
      <c r="I444" s="334"/>
      <c r="J444" s="147">
        <f t="shared" si="60"/>
        <v>0</v>
      </c>
      <c r="K444" s="239" t="str">
        <f t="shared" si="61"/>
        <v/>
      </c>
      <c r="L444" s="242">
        <v>0</v>
      </c>
      <c r="M444"/>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299" t="s">
        <v>402</v>
      </c>
      <c r="D445" s="300"/>
      <c r="E445" s="300"/>
      <c r="F445" s="300"/>
      <c r="G445" s="300"/>
      <c r="H445" s="301"/>
      <c r="I445" s="334"/>
      <c r="J445" s="147">
        <f t="shared" si="60"/>
        <v>0</v>
      </c>
      <c r="K445" s="239" t="str">
        <f t="shared" si="61"/>
        <v/>
      </c>
      <c r="L445" s="242">
        <v>0</v>
      </c>
      <c r="M44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299" t="s">
        <v>403</v>
      </c>
      <c r="D446" s="300"/>
      <c r="E446" s="300"/>
      <c r="F446" s="300"/>
      <c r="G446" s="300"/>
      <c r="H446" s="301"/>
      <c r="I446" s="334"/>
      <c r="J446" s="147">
        <f t="shared" si="60"/>
        <v>0</v>
      </c>
      <c r="K446" s="239" t="str">
        <f t="shared" si="61"/>
        <v/>
      </c>
      <c r="L446" s="242">
        <v>0</v>
      </c>
      <c r="M446"/>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299" t="s">
        <v>404</v>
      </c>
      <c r="D447" s="300"/>
      <c r="E447" s="300"/>
      <c r="F447" s="300"/>
      <c r="G447" s="300"/>
      <c r="H447" s="301"/>
      <c r="I447" s="334"/>
      <c r="J447" s="147">
        <f t="shared" si="60"/>
        <v>0</v>
      </c>
      <c r="K447" s="239" t="str">
        <f t="shared" si="61"/>
        <v/>
      </c>
      <c r="L447" s="242">
        <v>0</v>
      </c>
      <c r="M447"/>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299" t="s">
        <v>405</v>
      </c>
      <c r="D448" s="300"/>
      <c r="E448" s="300"/>
      <c r="F448" s="300"/>
      <c r="G448" s="300"/>
      <c r="H448" s="301"/>
      <c r="I448" s="334"/>
      <c r="J448" s="147">
        <f t="shared" si="60"/>
        <v>0</v>
      </c>
      <c r="K448" s="239" t="str">
        <f t="shared" si="61"/>
        <v/>
      </c>
      <c r="L448" s="242">
        <v>0</v>
      </c>
      <c r="M448"/>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299" t="s">
        <v>406</v>
      </c>
      <c r="D449" s="300"/>
      <c r="E449" s="300"/>
      <c r="F449" s="300"/>
      <c r="G449" s="300"/>
      <c r="H449" s="301"/>
      <c r="I449" s="334"/>
      <c r="J449" s="147">
        <f t="shared" si="60"/>
        <v>0</v>
      </c>
      <c r="K449" s="239" t="str">
        <f t="shared" si="61"/>
        <v/>
      </c>
      <c r="L449" s="242">
        <v>0</v>
      </c>
      <c r="M449"/>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299" t="s">
        <v>407</v>
      </c>
      <c r="D450" s="300"/>
      <c r="E450" s="300"/>
      <c r="F450" s="300"/>
      <c r="G450" s="300"/>
      <c r="H450" s="301"/>
      <c r="I450" s="334"/>
      <c r="J450" s="147">
        <f t="shared" si="60"/>
        <v>0</v>
      </c>
      <c r="K450" s="239" t="str">
        <f t="shared" si="61"/>
        <v/>
      </c>
      <c r="L450" s="242">
        <v>0</v>
      </c>
      <c r="M450"/>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299" t="s">
        <v>408</v>
      </c>
      <c r="D451" s="300"/>
      <c r="E451" s="300"/>
      <c r="F451" s="300"/>
      <c r="G451" s="300"/>
      <c r="H451" s="301"/>
      <c r="I451" s="334"/>
      <c r="J451" s="147">
        <f t="shared" si="60"/>
        <v>0</v>
      </c>
      <c r="K451" s="239" t="str">
        <f t="shared" si="61"/>
        <v/>
      </c>
      <c r="L451" s="242">
        <v>0</v>
      </c>
      <c r="M451"/>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299" t="s">
        <v>409</v>
      </c>
      <c r="D452" s="300"/>
      <c r="E452" s="300"/>
      <c r="F452" s="300"/>
      <c r="G452" s="300"/>
      <c r="H452" s="301"/>
      <c r="I452" s="334"/>
      <c r="J452" s="147">
        <f t="shared" si="60"/>
        <v>0</v>
      </c>
      <c r="K452" s="239" t="str">
        <f t="shared" si="61"/>
        <v/>
      </c>
      <c r="L452" s="242">
        <v>0</v>
      </c>
      <c r="M452"/>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299" t="s">
        <v>410</v>
      </c>
      <c r="D453" s="300"/>
      <c r="E453" s="300"/>
      <c r="F453" s="300"/>
      <c r="G453" s="300"/>
      <c r="H453" s="301"/>
      <c r="I453" s="334"/>
      <c r="J453" s="147">
        <f t="shared" si="60"/>
        <v>0</v>
      </c>
      <c r="K453" s="239" t="str">
        <f t="shared" si="61"/>
        <v/>
      </c>
      <c r="L453" s="242">
        <v>0</v>
      </c>
      <c r="M453"/>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299" t="s">
        <v>411</v>
      </c>
      <c r="D454" s="300"/>
      <c r="E454" s="300"/>
      <c r="F454" s="300"/>
      <c r="G454" s="300"/>
      <c r="H454" s="301"/>
      <c r="I454" s="334"/>
      <c r="J454" s="147">
        <f t="shared" ref="J454:J463" si="62">IF(SUM(L454:BS454)=0,IF(COUNTIF(L454:BS454,"未確認")&gt;0,"未確認",IF(COUNTIF(L454:BS454,"~*")&gt;0,"*",SUM(L454:BS454))),SUM(L454:BS454))</f>
        <v>0</v>
      </c>
      <c r="K454" s="239" t="str">
        <f t="shared" ref="K454:K463" si="63">IF(OR(COUNTIF(L454:BS454,"未確認")&gt;0,COUNTIF(L454:BS454,"~*")&gt;0),"※","")</f>
        <v/>
      </c>
      <c r="L454" s="242">
        <v>0</v>
      </c>
      <c r="M454"/>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299" t="s">
        <v>412</v>
      </c>
      <c r="D455" s="300"/>
      <c r="E455" s="300"/>
      <c r="F455" s="300"/>
      <c r="G455" s="300"/>
      <c r="H455" s="301"/>
      <c r="I455" s="334"/>
      <c r="J455" s="147">
        <f t="shared" si="62"/>
        <v>0</v>
      </c>
      <c r="K455" s="239" t="str">
        <f t="shared" si="63"/>
        <v/>
      </c>
      <c r="L455" s="242">
        <v>0</v>
      </c>
      <c r="M45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299" t="s">
        <v>413</v>
      </c>
      <c r="D456" s="300"/>
      <c r="E456" s="300"/>
      <c r="F456" s="300"/>
      <c r="G456" s="300"/>
      <c r="H456" s="301"/>
      <c r="I456" s="334"/>
      <c r="J456" s="147">
        <f t="shared" si="62"/>
        <v>0</v>
      </c>
      <c r="K456" s="239" t="str">
        <f t="shared" si="63"/>
        <v/>
      </c>
      <c r="L456" s="242">
        <v>0</v>
      </c>
      <c r="M456"/>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299" t="s">
        <v>414</v>
      </c>
      <c r="D457" s="300"/>
      <c r="E457" s="300"/>
      <c r="F457" s="300"/>
      <c r="G457" s="300"/>
      <c r="H457" s="301"/>
      <c r="I457" s="334"/>
      <c r="J457" s="147">
        <f t="shared" si="62"/>
        <v>0</v>
      </c>
      <c r="K457" s="239" t="str">
        <f t="shared" si="63"/>
        <v/>
      </c>
      <c r="L457" s="242">
        <v>0</v>
      </c>
      <c r="M457"/>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299" t="s">
        <v>415</v>
      </c>
      <c r="D458" s="300"/>
      <c r="E458" s="300"/>
      <c r="F458" s="300"/>
      <c r="G458" s="300"/>
      <c r="H458" s="301"/>
      <c r="I458" s="334"/>
      <c r="J458" s="147">
        <f t="shared" si="62"/>
        <v>0</v>
      </c>
      <c r="K458" s="239" t="str">
        <f t="shared" si="63"/>
        <v/>
      </c>
      <c r="L458" s="242">
        <v>0</v>
      </c>
      <c r="M458"/>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299" t="s">
        <v>416</v>
      </c>
      <c r="D459" s="300"/>
      <c r="E459" s="300"/>
      <c r="F459" s="300"/>
      <c r="G459" s="300"/>
      <c r="H459" s="301"/>
      <c r="I459" s="334"/>
      <c r="J459" s="147">
        <f t="shared" si="62"/>
        <v>0</v>
      </c>
      <c r="K459" s="239" t="str">
        <f t="shared" si="63"/>
        <v/>
      </c>
      <c r="L459" s="242">
        <v>0</v>
      </c>
      <c r="M459"/>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299" t="s">
        <v>417</v>
      </c>
      <c r="D460" s="300"/>
      <c r="E460" s="300"/>
      <c r="F460" s="300"/>
      <c r="G460" s="300"/>
      <c r="H460" s="301"/>
      <c r="I460" s="334"/>
      <c r="J460" s="147">
        <f t="shared" si="62"/>
        <v>0</v>
      </c>
      <c r="K460" s="239" t="str">
        <f t="shared" si="63"/>
        <v/>
      </c>
      <c r="L460" s="242">
        <v>0</v>
      </c>
      <c r="M460"/>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299" t="s">
        <v>418</v>
      </c>
      <c r="D461" s="300"/>
      <c r="E461" s="300"/>
      <c r="F461" s="300"/>
      <c r="G461" s="300"/>
      <c r="H461" s="301"/>
      <c r="I461" s="334"/>
      <c r="J461" s="147">
        <f t="shared" si="62"/>
        <v>0</v>
      </c>
      <c r="K461" s="239" t="str">
        <f t="shared" si="63"/>
        <v/>
      </c>
      <c r="L461" s="242">
        <v>0</v>
      </c>
      <c r="M461"/>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299" t="s">
        <v>419</v>
      </c>
      <c r="D462" s="300"/>
      <c r="E462" s="300"/>
      <c r="F462" s="300"/>
      <c r="G462" s="300"/>
      <c r="H462" s="301"/>
      <c r="I462" s="334"/>
      <c r="J462" s="147">
        <f t="shared" si="62"/>
        <v>0</v>
      </c>
      <c r="K462" s="239" t="str">
        <f t="shared" si="63"/>
        <v/>
      </c>
      <c r="L462" s="242">
        <v>0</v>
      </c>
      <c r="M462"/>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299" t="s">
        <v>420</v>
      </c>
      <c r="D463" s="300"/>
      <c r="E463" s="300"/>
      <c r="F463" s="300"/>
      <c r="G463" s="300"/>
      <c r="H463" s="301"/>
      <c r="I463" s="335"/>
      <c r="J463" s="147">
        <f t="shared" si="62"/>
        <v>0</v>
      </c>
      <c r="K463" s="239" t="str">
        <f t="shared" si="63"/>
        <v/>
      </c>
      <c r="L463" s="242">
        <v>0</v>
      </c>
      <c r="M463"/>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
      <c r="B464" s="174"/>
      <c r="C464" s="94"/>
      <c r="D464" s="2"/>
      <c r="E464" s="2"/>
      <c r="F464" s="2"/>
      <c r="G464" s="2"/>
      <c r="H464" s="3"/>
      <c r="I464" s="3"/>
      <c r="J464" s="6"/>
      <c r="K464" s="4"/>
      <c r="L464" s="5"/>
      <c r="M464" s="5"/>
      <c r="N464" s="225"/>
      <c r="BU464" s="135"/>
    </row>
    <row r="465" spans="1:73" s="132" customFormat="1" ht="19">
      <c r="B465" s="174"/>
      <c r="C465" s="94"/>
      <c r="D465" s="2"/>
      <c r="E465" s="2"/>
      <c r="F465" s="2"/>
      <c r="G465" s="2"/>
      <c r="H465" s="3"/>
      <c r="I465" s="3"/>
      <c r="J465" s="6"/>
      <c r="K465" s="4"/>
      <c r="L465" s="5"/>
      <c r="M465" s="5"/>
      <c r="N465" s="225"/>
      <c r="BU465" s="135"/>
    </row>
    <row r="466" spans="1:73" s="132" customFormat="1" ht="19">
      <c r="B466" s="174"/>
      <c r="C466" s="94"/>
      <c r="D466" s="2"/>
      <c r="E466" s="2"/>
      <c r="F466" s="2"/>
      <c r="G466" s="2"/>
      <c r="H466" s="3"/>
      <c r="I466" s="3"/>
      <c r="J466" s="6"/>
      <c r="K466" s="4"/>
      <c r="L466" s="5"/>
      <c r="M466" s="5"/>
      <c r="N466" s="225"/>
      <c r="BU466" s="135"/>
    </row>
    <row r="467" spans="1:73" s="132" customFormat="1">
      <c r="B467" s="12" t="s">
        <v>421</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72</v>
      </c>
      <c r="K469" s="106"/>
      <c r="L469" s="238" t="str">
        <f>IF(ISBLANK(L$388),"",L$388)</f>
        <v>急性期</v>
      </c>
      <c r="M469" s="178" t="str">
        <f>IF(ISBLANK(M$388),"",M$388)</f>
        <v/>
      </c>
      <c r="N469" s="267" t="str">
        <f t="shared" ref="N469:AS469" si="64">IF(ISBLANK(N$388),"",N$388)</f>
        <v/>
      </c>
      <c r="O469" s="267" t="str">
        <f t="shared" si="64"/>
        <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73</v>
      </c>
      <c r="J470" s="47"/>
      <c r="K470" s="54"/>
      <c r="L470" s="273" t="str">
        <f>IF(ISBLANK(L$389),"",L$389)</f>
        <v>-</v>
      </c>
      <c r="M470" s="264" t="str">
        <f>IF(ISBLANK(M$389),"",M$389)</f>
        <v/>
      </c>
      <c r="N470" s="273" t="str">
        <f t="shared" ref="N470:AS470" si="66">IF(ISBLANK(N$389),"",N$389)</f>
        <v/>
      </c>
      <c r="O470" s="273" t="str">
        <f t="shared" si="66"/>
        <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422</v>
      </c>
      <c r="C471" s="315" t="s">
        <v>423</v>
      </c>
      <c r="D471" s="316"/>
      <c r="E471" s="316"/>
      <c r="F471" s="316"/>
      <c r="G471" s="316"/>
      <c r="H471" s="317"/>
      <c r="I471" s="333" t="s">
        <v>424</v>
      </c>
      <c r="J471" s="243">
        <f t="shared" ref="J471:J499" si="68">IF(SUM(L471:BS471)=0,IF(COUNTIF(L471:BS471,"未確認")&gt;0,"未確認",IF(COUNTIF(L471:BS471,"~*")&gt;0,"*",SUM(L471:BS471))),SUM(L471:BS471))</f>
        <v>181</v>
      </c>
      <c r="K471" s="244" t="str">
        <f t="shared" ref="K471:K499" si="69">IF(OR(COUNTIF(L471:BS471,"未確認")&gt;0,COUNTIF(L471:BS471,"*")&gt;0),"※","")</f>
        <v/>
      </c>
      <c r="L471" s="242">
        <v>181</v>
      </c>
      <c r="M471" s="185">
        <v>0</v>
      </c>
      <c r="N471" s="234"/>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425</v>
      </c>
      <c r="C472" s="119"/>
      <c r="D472" s="328" t="s">
        <v>426</v>
      </c>
      <c r="E472" s="312" t="s">
        <v>427</v>
      </c>
      <c r="F472" s="313"/>
      <c r="G472" s="313"/>
      <c r="H472" s="314"/>
      <c r="I472" s="365"/>
      <c r="J472" s="243" t="str">
        <f t="shared" si="68"/>
        <v>*</v>
      </c>
      <c r="K472" s="244" t="str">
        <f t="shared" si="69"/>
        <v>※</v>
      </c>
      <c r="L472" s="242" t="s">
        <v>357</v>
      </c>
      <c r="M472" s="185">
        <v>0</v>
      </c>
      <c r="N472" s="234"/>
      <c r="O472" s="234"/>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428</v>
      </c>
      <c r="C473" s="119"/>
      <c r="D473" s="329"/>
      <c r="E473" s="312" t="s">
        <v>429</v>
      </c>
      <c r="F473" s="313"/>
      <c r="G473" s="313"/>
      <c r="H473" s="314"/>
      <c r="I473" s="365"/>
      <c r="J473" s="243" t="str">
        <f t="shared" si="68"/>
        <v>*</v>
      </c>
      <c r="K473" s="244" t="str">
        <f t="shared" si="69"/>
        <v>※</v>
      </c>
      <c r="L473" s="242" t="s">
        <v>357</v>
      </c>
      <c r="M473" s="185">
        <v>0</v>
      </c>
      <c r="N473" s="234"/>
      <c r="O473" s="234"/>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430</v>
      </c>
      <c r="C474" s="119"/>
      <c r="D474" s="329"/>
      <c r="E474" s="312" t="s">
        <v>431</v>
      </c>
      <c r="F474" s="313"/>
      <c r="G474" s="313"/>
      <c r="H474" s="314"/>
      <c r="I474" s="365"/>
      <c r="J474" s="243" t="str">
        <f t="shared" si="68"/>
        <v>*</v>
      </c>
      <c r="K474" s="244" t="str">
        <f t="shared" si="69"/>
        <v>※</v>
      </c>
      <c r="L474" s="242" t="s">
        <v>357</v>
      </c>
      <c r="M474" s="185">
        <v>0</v>
      </c>
      <c r="N474" s="234"/>
      <c r="O474" s="234"/>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432</v>
      </c>
      <c r="C475" s="119"/>
      <c r="D475" s="329"/>
      <c r="E475" s="312" t="s">
        <v>433</v>
      </c>
      <c r="F475" s="313"/>
      <c r="G475" s="313"/>
      <c r="H475" s="314"/>
      <c r="I475" s="365"/>
      <c r="J475" s="243">
        <f t="shared" si="68"/>
        <v>0</v>
      </c>
      <c r="K475" s="244" t="str">
        <f t="shared" si="69"/>
        <v/>
      </c>
      <c r="L475" s="242">
        <v>0</v>
      </c>
      <c r="M475" s="185">
        <v>0</v>
      </c>
      <c r="N475" s="234"/>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434</v>
      </c>
      <c r="C476" s="119"/>
      <c r="D476" s="329"/>
      <c r="E476" s="312" t="s">
        <v>435</v>
      </c>
      <c r="F476" s="313"/>
      <c r="G476" s="313"/>
      <c r="H476" s="314"/>
      <c r="I476" s="365"/>
      <c r="J476" s="243">
        <f t="shared" si="68"/>
        <v>0</v>
      </c>
      <c r="K476" s="244" t="str">
        <f t="shared" si="69"/>
        <v/>
      </c>
      <c r="L476" s="242">
        <v>0</v>
      </c>
      <c r="M476" s="185">
        <v>0</v>
      </c>
      <c r="N476" s="234"/>
      <c r="O476" s="234"/>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436</v>
      </c>
      <c r="C477" s="119"/>
      <c r="D477" s="329"/>
      <c r="E477" s="312" t="s">
        <v>437</v>
      </c>
      <c r="F477" s="313"/>
      <c r="G477" s="313"/>
      <c r="H477" s="314"/>
      <c r="I477" s="365"/>
      <c r="J477" s="243">
        <f t="shared" si="68"/>
        <v>0</v>
      </c>
      <c r="K477" s="244" t="str">
        <f t="shared" si="69"/>
        <v/>
      </c>
      <c r="L477" s="242">
        <v>0</v>
      </c>
      <c r="M477" s="185">
        <v>0</v>
      </c>
      <c r="N477" s="234"/>
      <c r="O477" s="234"/>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438</v>
      </c>
      <c r="C478" s="119"/>
      <c r="D478" s="329"/>
      <c r="E478" s="312" t="s">
        <v>439</v>
      </c>
      <c r="F478" s="313"/>
      <c r="G478" s="313"/>
      <c r="H478" s="314"/>
      <c r="I478" s="365"/>
      <c r="J478" s="243" t="str">
        <f t="shared" si="68"/>
        <v>*</v>
      </c>
      <c r="K478" s="244" t="str">
        <f t="shared" si="69"/>
        <v>※</v>
      </c>
      <c r="L478" s="242" t="s">
        <v>357</v>
      </c>
      <c r="M478" s="185">
        <v>0</v>
      </c>
      <c r="N478" s="234"/>
      <c r="O478" s="234"/>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440</v>
      </c>
      <c r="C479" s="119"/>
      <c r="D479" s="329"/>
      <c r="E479" s="312" t="s">
        <v>441</v>
      </c>
      <c r="F479" s="313"/>
      <c r="G479" s="313"/>
      <c r="H479" s="314"/>
      <c r="I479" s="365"/>
      <c r="J479" s="243" t="str">
        <f t="shared" si="68"/>
        <v>*</v>
      </c>
      <c r="K479" s="244" t="str">
        <f t="shared" si="69"/>
        <v>※</v>
      </c>
      <c r="L479" s="242" t="s">
        <v>357</v>
      </c>
      <c r="M479" s="185">
        <v>0</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442</v>
      </c>
      <c r="C480" s="119"/>
      <c r="D480" s="329"/>
      <c r="E480" s="312" t="s">
        <v>443</v>
      </c>
      <c r="F480" s="313"/>
      <c r="G480" s="313"/>
      <c r="H480" s="314"/>
      <c r="I480" s="365"/>
      <c r="J480" s="243" t="str">
        <f t="shared" si="68"/>
        <v>*</v>
      </c>
      <c r="K480" s="244" t="str">
        <f t="shared" si="69"/>
        <v>※</v>
      </c>
      <c r="L480" s="242" t="s">
        <v>357</v>
      </c>
      <c r="M480" s="185">
        <v>0</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444</v>
      </c>
      <c r="C481" s="119"/>
      <c r="D481" s="329"/>
      <c r="E481" s="312" t="s">
        <v>445</v>
      </c>
      <c r="F481" s="313"/>
      <c r="G481" s="313"/>
      <c r="H481" s="314"/>
      <c r="I481" s="365"/>
      <c r="J481" s="243">
        <f t="shared" si="68"/>
        <v>0</v>
      </c>
      <c r="K481" s="244" t="str">
        <f t="shared" si="69"/>
        <v/>
      </c>
      <c r="L481" s="242">
        <v>0</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446</v>
      </c>
      <c r="C482" s="119"/>
      <c r="D482" s="329"/>
      <c r="E482" s="312" t="s">
        <v>447</v>
      </c>
      <c r="F482" s="313"/>
      <c r="G482" s="313"/>
      <c r="H482" s="314"/>
      <c r="I482" s="365"/>
      <c r="J482" s="243">
        <f t="shared" si="68"/>
        <v>0</v>
      </c>
      <c r="K482" s="244" t="str">
        <f t="shared" si="69"/>
        <v/>
      </c>
      <c r="L482" s="242">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448</v>
      </c>
      <c r="C483" s="119"/>
      <c r="D483" s="330"/>
      <c r="E483" s="312" t="s">
        <v>449</v>
      </c>
      <c r="F483" s="313"/>
      <c r="G483" s="313"/>
      <c r="H483" s="314"/>
      <c r="I483" s="361"/>
      <c r="J483" s="243">
        <f t="shared" si="68"/>
        <v>0</v>
      </c>
      <c r="K483" s="244" t="str">
        <f t="shared" si="69"/>
        <v/>
      </c>
      <c r="L483" s="242">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450</v>
      </c>
      <c r="B484" s="92"/>
      <c r="C484" s="315" t="s">
        <v>451</v>
      </c>
      <c r="D484" s="316"/>
      <c r="E484" s="316"/>
      <c r="F484" s="316"/>
      <c r="G484" s="316"/>
      <c r="H484" s="317"/>
      <c r="I484" s="333" t="s">
        <v>452</v>
      </c>
      <c r="J484" s="243" t="str">
        <f t="shared" si="68"/>
        <v>*</v>
      </c>
      <c r="K484" s="244" t="str">
        <f t="shared" si="69"/>
        <v>※</v>
      </c>
      <c r="L484" s="242" t="s">
        <v>357</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453</v>
      </c>
      <c r="C485" s="119"/>
      <c r="D485" s="328" t="s">
        <v>426</v>
      </c>
      <c r="E485" s="312" t="s">
        <v>427</v>
      </c>
      <c r="F485" s="313"/>
      <c r="G485" s="313"/>
      <c r="H485" s="314"/>
      <c r="I485" s="365"/>
      <c r="J485" s="243">
        <f t="shared" si="68"/>
        <v>0</v>
      </c>
      <c r="K485" s="244" t="str">
        <f t="shared" si="69"/>
        <v/>
      </c>
      <c r="L485" s="242">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454</v>
      </c>
      <c r="C486" s="119"/>
      <c r="D486" s="329"/>
      <c r="E486" s="312" t="s">
        <v>429</v>
      </c>
      <c r="F486" s="313"/>
      <c r="G486" s="313"/>
      <c r="H486" s="314"/>
      <c r="I486" s="365"/>
      <c r="J486" s="243" t="str">
        <f t="shared" si="68"/>
        <v>*</v>
      </c>
      <c r="K486" s="244" t="str">
        <f t="shared" si="69"/>
        <v>※</v>
      </c>
      <c r="L486" s="242" t="s">
        <v>357</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455</v>
      </c>
      <c r="C487" s="119"/>
      <c r="D487" s="329"/>
      <c r="E487" s="312" t="s">
        <v>431</v>
      </c>
      <c r="F487" s="313"/>
      <c r="G487" s="313"/>
      <c r="H487" s="314"/>
      <c r="I487" s="365"/>
      <c r="J487" s="243">
        <f t="shared" si="68"/>
        <v>0</v>
      </c>
      <c r="K487" s="244" t="str">
        <f t="shared" si="69"/>
        <v/>
      </c>
      <c r="L487" s="242">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456</v>
      </c>
      <c r="C488" s="119"/>
      <c r="D488" s="329"/>
      <c r="E488" s="312" t="s">
        <v>433</v>
      </c>
      <c r="F488" s="313"/>
      <c r="G488" s="313"/>
      <c r="H488" s="314"/>
      <c r="I488" s="365"/>
      <c r="J488" s="243">
        <f t="shared" si="68"/>
        <v>0</v>
      </c>
      <c r="K488" s="244" t="str">
        <f t="shared" si="69"/>
        <v/>
      </c>
      <c r="L488" s="242">
        <v>0</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457</v>
      </c>
      <c r="C489" s="119"/>
      <c r="D489" s="329"/>
      <c r="E489" s="312" t="s">
        <v>435</v>
      </c>
      <c r="F489" s="313"/>
      <c r="G489" s="313"/>
      <c r="H489" s="314"/>
      <c r="I489" s="365"/>
      <c r="J489" s="243">
        <f t="shared" si="68"/>
        <v>0</v>
      </c>
      <c r="K489" s="244" t="str">
        <f t="shared" si="69"/>
        <v/>
      </c>
      <c r="L489" s="242">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458</v>
      </c>
      <c r="C490" s="119"/>
      <c r="D490" s="329"/>
      <c r="E490" s="312" t="s">
        <v>437</v>
      </c>
      <c r="F490" s="313"/>
      <c r="G490" s="313"/>
      <c r="H490" s="314"/>
      <c r="I490" s="365"/>
      <c r="J490" s="243">
        <f t="shared" si="68"/>
        <v>0</v>
      </c>
      <c r="K490" s="244" t="str">
        <f t="shared" si="69"/>
        <v/>
      </c>
      <c r="L490" s="242">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459</v>
      </c>
      <c r="C491" s="119"/>
      <c r="D491" s="329"/>
      <c r="E491" s="312" t="s">
        <v>439</v>
      </c>
      <c r="F491" s="313"/>
      <c r="G491" s="313"/>
      <c r="H491" s="314"/>
      <c r="I491" s="365"/>
      <c r="J491" s="243">
        <f t="shared" si="68"/>
        <v>0</v>
      </c>
      <c r="K491" s="244" t="str">
        <f t="shared" si="69"/>
        <v/>
      </c>
      <c r="L491" s="242">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460</v>
      </c>
      <c r="C492" s="119"/>
      <c r="D492" s="329"/>
      <c r="E492" s="312" t="s">
        <v>441</v>
      </c>
      <c r="F492" s="313"/>
      <c r="G492" s="313"/>
      <c r="H492" s="314"/>
      <c r="I492" s="365"/>
      <c r="J492" s="243">
        <f t="shared" si="68"/>
        <v>0</v>
      </c>
      <c r="K492" s="244" t="str">
        <f t="shared" si="69"/>
        <v/>
      </c>
      <c r="L492" s="242">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461</v>
      </c>
      <c r="C493" s="119"/>
      <c r="D493" s="329"/>
      <c r="E493" s="312" t="s">
        <v>443</v>
      </c>
      <c r="F493" s="313"/>
      <c r="G493" s="313"/>
      <c r="H493" s="314"/>
      <c r="I493" s="365"/>
      <c r="J493" s="243" t="str">
        <f t="shared" si="68"/>
        <v>*</v>
      </c>
      <c r="K493" s="244" t="str">
        <f t="shared" si="69"/>
        <v>※</v>
      </c>
      <c r="L493" s="242" t="s">
        <v>357</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462</v>
      </c>
      <c r="C494" s="119"/>
      <c r="D494" s="329"/>
      <c r="E494" s="312" t="s">
        <v>445</v>
      </c>
      <c r="F494" s="313"/>
      <c r="G494" s="313"/>
      <c r="H494" s="314"/>
      <c r="I494" s="365"/>
      <c r="J494" s="243">
        <f t="shared" si="68"/>
        <v>0</v>
      </c>
      <c r="K494" s="244" t="str">
        <f t="shared" si="69"/>
        <v/>
      </c>
      <c r="L494" s="242">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463</v>
      </c>
      <c r="C495" s="119"/>
      <c r="D495" s="329"/>
      <c r="E495" s="312" t="s">
        <v>447</v>
      </c>
      <c r="F495" s="313"/>
      <c r="G495" s="313"/>
      <c r="H495" s="314"/>
      <c r="I495" s="365"/>
      <c r="J495" s="243">
        <f t="shared" si="68"/>
        <v>0</v>
      </c>
      <c r="K495" s="244" t="str">
        <f t="shared" si="69"/>
        <v/>
      </c>
      <c r="L495" s="242">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464</v>
      </c>
      <c r="C496" s="119"/>
      <c r="D496" s="330"/>
      <c r="E496" s="312" t="s">
        <v>449</v>
      </c>
      <c r="F496" s="313"/>
      <c r="G496" s="313"/>
      <c r="H496" s="314"/>
      <c r="I496" s="361"/>
      <c r="J496" s="243">
        <f t="shared" si="68"/>
        <v>0</v>
      </c>
      <c r="K496" s="244" t="str">
        <f t="shared" si="69"/>
        <v/>
      </c>
      <c r="L496" s="242">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5" customHeight="1">
      <c r="A497" s="140" t="s">
        <v>465</v>
      </c>
      <c r="B497" s="92"/>
      <c r="C497" s="312" t="s">
        <v>466</v>
      </c>
      <c r="D497" s="313"/>
      <c r="E497" s="313"/>
      <c r="F497" s="313"/>
      <c r="G497" s="313"/>
      <c r="H497" s="314"/>
      <c r="I497" s="77" t="s">
        <v>467</v>
      </c>
      <c r="J497" s="243">
        <f t="shared" si="68"/>
        <v>0</v>
      </c>
      <c r="K497" s="244" t="str">
        <f t="shared" si="69"/>
        <v/>
      </c>
      <c r="L497" s="242">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400000000000006" customHeight="1">
      <c r="A498" s="140" t="s">
        <v>468</v>
      </c>
      <c r="B498" s="92"/>
      <c r="C498" s="312" t="s">
        <v>469</v>
      </c>
      <c r="D498" s="313"/>
      <c r="E498" s="313"/>
      <c r="F498" s="313"/>
      <c r="G498" s="313"/>
      <c r="H498" s="314"/>
      <c r="I498" s="77" t="s">
        <v>470</v>
      </c>
      <c r="J498" s="243">
        <f t="shared" si="68"/>
        <v>0</v>
      </c>
      <c r="K498" s="244" t="str">
        <f t="shared" si="69"/>
        <v/>
      </c>
      <c r="L498" s="242">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400000000000006" customHeight="1">
      <c r="A499" s="140" t="s">
        <v>471</v>
      </c>
      <c r="B499" s="92"/>
      <c r="C499" s="312" t="s">
        <v>472</v>
      </c>
      <c r="D499" s="313"/>
      <c r="E499" s="313"/>
      <c r="F499" s="313"/>
      <c r="G499" s="313"/>
      <c r="H499" s="314"/>
      <c r="I499" s="77" t="s">
        <v>473</v>
      </c>
      <c r="J499" s="243" t="str">
        <f t="shared" si="68"/>
        <v>*</v>
      </c>
      <c r="K499" s="244" t="str">
        <f t="shared" si="69"/>
        <v>※</v>
      </c>
      <c r="L499" s="242" t="s">
        <v>357</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474</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475</v>
      </c>
      <c r="J505" s="52" t="s">
        <v>72</v>
      </c>
      <c r="K505" s="106"/>
      <c r="L505" s="263" t="str">
        <f>IF(ISBLANK(L$388),"",L$388)</f>
        <v>急性期</v>
      </c>
      <c r="M505" s="264" t="str">
        <f>IF(ISBLANK(M$388),"",M$388)</f>
        <v/>
      </c>
      <c r="N505" s="267" t="str">
        <f t="shared" ref="N505:AS505" si="70">IF(ISBLANK(N$388),"",N$388)</f>
        <v/>
      </c>
      <c r="O505" s="267" t="str">
        <f t="shared" si="70"/>
        <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326"/>
      <c r="D506" s="327"/>
      <c r="E506" s="327"/>
      <c r="F506" s="327"/>
      <c r="G506" s="13"/>
      <c r="I506" s="46" t="s">
        <v>73</v>
      </c>
      <c r="J506" s="47"/>
      <c r="K506" s="54"/>
      <c r="L506" s="273" t="str">
        <f>IF(ISBLANK(L$389),"",L$389)</f>
        <v>-</v>
      </c>
      <c r="M506" s="264" t="str">
        <f>IF(ISBLANK(M$389),"",M$389)</f>
        <v/>
      </c>
      <c r="N506" s="273" t="str">
        <f t="shared" ref="N506:AS506" si="73">IF(ISBLANK(N$389),"",N$389)</f>
        <v/>
      </c>
      <c r="O506" s="273" t="str">
        <f t="shared" si="73"/>
        <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476</v>
      </c>
      <c r="C507" s="312" t="s">
        <v>477</v>
      </c>
      <c r="D507" s="313"/>
      <c r="E507" s="313"/>
      <c r="F507" s="313"/>
      <c r="G507" s="313"/>
      <c r="H507" s="314"/>
      <c r="I507" s="78" t="s">
        <v>478</v>
      </c>
      <c r="J507" s="243" t="str">
        <f t="shared" ref="J507:J514" si="76">IF(SUM(L507:BS507)=0,IF(COUNTIF(L507:BS507,"未確認")&gt;0,"未確認",IF(COUNTIF(L507:BS507,"~*")&gt;0,"*",SUM(L507:BS507))),SUM(L507:BS507))</f>
        <v>*</v>
      </c>
      <c r="K507" s="244" t="str">
        <f t="shared" ref="K507:K514" si="77">IF(OR(COUNTIF(L507:BS507,"未確認")&gt;0,COUNTIF(L507:BS507,"*")&gt;0),"※","")</f>
        <v>※</v>
      </c>
      <c r="L507" s="242" t="s">
        <v>357</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479</v>
      </c>
      <c r="B508" s="121"/>
      <c r="C508" s="312" t="s">
        <v>480</v>
      </c>
      <c r="D508" s="313"/>
      <c r="E508" s="313"/>
      <c r="F508" s="313"/>
      <c r="G508" s="313"/>
      <c r="H508" s="314"/>
      <c r="I508" s="77" t="s">
        <v>481</v>
      </c>
      <c r="J508" s="243" t="str">
        <f t="shared" si="76"/>
        <v>*</v>
      </c>
      <c r="K508" s="244" t="str">
        <f t="shared" si="77"/>
        <v>※</v>
      </c>
      <c r="L508" s="242" t="s">
        <v>357</v>
      </c>
      <c r="M508" s="185">
        <v>0</v>
      </c>
      <c r="N508" s="234"/>
      <c r="O508" s="234"/>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5" customHeight="1">
      <c r="A509" s="140" t="s">
        <v>482</v>
      </c>
      <c r="B509" s="121"/>
      <c r="C509" s="312" t="s">
        <v>483</v>
      </c>
      <c r="D509" s="313"/>
      <c r="E509" s="313"/>
      <c r="F509" s="313"/>
      <c r="G509" s="313"/>
      <c r="H509" s="314"/>
      <c r="I509" s="77" t="s">
        <v>484</v>
      </c>
      <c r="J509" s="243">
        <f t="shared" si="76"/>
        <v>0</v>
      </c>
      <c r="K509" s="244" t="str">
        <f t="shared" si="77"/>
        <v/>
      </c>
      <c r="L509" s="242">
        <v>0</v>
      </c>
      <c r="M509" s="185">
        <v>0</v>
      </c>
      <c r="N509" s="234"/>
      <c r="O509" s="234"/>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5" customHeight="1">
      <c r="A510" s="140" t="s">
        <v>485</v>
      </c>
      <c r="B510" s="121"/>
      <c r="C510" s="312" t="s">
        <v>486</v>
      </c>
      <c r="D510" s="313"/>
      <c r="E510" s="313"/>
      <c r="F510" s="313"/>
      <c r="G510" s="313"/>
      <c r="H510" s="314"/>
      <c r="I510" s="77" t="s">
        <v>487</v>
      </c>
      <c r="J510" s="243">
        <f t="shared" si="76"/>
        <v>0</v>
      </c>
      <c r="K510" s="244" t="str">
        <f t="shared" si="77"/>
        <v/>
      </c>
      <c r="L510" s="242">
        <v>0</v>
      </c>
      <c r="M510" s="185">
        <v>0</v>
      </c>
      <c r="N510" s="234"/>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4">
      <c r="A511" s="140" t="s">
        <v>488</v>
      </c>
      <c r="B511" s="121"/>
      <c r="C511" s="312" t="s">
        <v>489</v>
      </c>
      <c r="D511" s="313"/>
      <c r="E511" s="313"/>
      <c r="F511" s="313"/>
      <c r="G511" s="313"/>
      <c r="H511" s="314"/>
      <c r="I511" s="77" t="s">
        <v>490</v>
      </c>
      <c r="J511" s="243" t="str">
        <f t="shared" si="76"/>
        <v>*</v>
      </c>
      <c r="K511" s="244" t="str">
        <f t="shared" si="77"/>
        <v>※</v>
      </c>
      <c r="L511" s="242" t="s">
        <v>357</v>
      </c>
      <c r="M511" s="185">
        <v>0</v>
      </c>
      <c r="N511" s="234"/>
      <c r="O511" s="234"/>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491</v>
      </c>
      <c r="B512" s="121"/>
      <c r="C512" s="299" t="s">
        <v>492</v>
      </c>
      <c r="D512" s="300"/>
      <c r="E512" s="300"/>
      <c r="F512" s="300"/>
      <c r="G512" s="300"/>
      <c r="H512" s="301"/>
      <c r="I512" s="77" t="s">
        <v>493</v>
      </c>
      <c r="J512" s="243">
        <f t="shared" si="76"/>
        <v>0</v>
      </c>
      <c r="K512" s="244" t="str">
        <f t="shared" si="77"/>
        <v/>
      </c>
      <c r="L512" s="242">
        <v>0</v>
      </c>
      <c r="M512" s="185">
        <v>0</v>
      </c>
      <c r="N512" s="234"/>
      <c r="O512" s="234"/>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5"/>
    </row>
    <row r="513" spans="1:73" s="226" customFormat="1" ht="70.400000000000006" customHeight="1">
      <c r="A513" s="140" t="s">
        <v>494</v>
      </c>
      <c r="B513" s="121"/>
      <c r="C513" s="312" t="s">
        <v>495</v>
      </c>
      <c r="D513" s="313"/>
      <c r="E513" s="313"/>
      <c r="F513" s="313"/>
      <c r="G513" s="313"/>
      <c r="H513" s="314"/>
      <c r="I513" s="77" t="s">
        <v>496</v>
      </c>
      <c r="J513" s="243" t="str">
        <f t="shared" si="76"/>
        <v>*</v>
      </c>
      <c r="K513" s="244" t="str">
        <f t="shared" si="77"/>
        <v>※</v>
      </c>
      <c r="L513" s="242" t="s">
        <v>357</v>
      </c>
      <c r="M513" s="185">
        <v>0</v>
      </c>
      <c r="N513" s="234"/>
      <c r="O513" s="234"/>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5"/>
    </row>
    <row r="514" spans="1:73" s="226" customFormat="1" ht="84" customHeight="1">
      <c r="A514" s="140" t="s">
        <v>497</v>
      </c>
      <c r="B514" s="121"/>
      <c r="C514" s="312" t="s">
        <v>498</v>
      </c>
      <c r="D514" s="313"/>
      <c r="E514" s="313"/>
      <c r="F514" s="313"/>
      <c r="G514" s="313"/>
      <c r="H514" s="314"/>
      <c r="I514" s="77" t="s">
        <v>499</v>
      </c>
      <c r="J514" s="243">
        <f t="shared" si="76"/>
        <v>0</v>
      </c>
      <c r="K514" s="244" t="str">
        <f t="shared" si="77"/>
        <v/>
      </c>
      <c r="L514" s="242">
        <v>0</v>
      </c>
      <c r="M514" s="185">
        <v>0</v>
      </c>
      <c r="N514" s="234"/>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5"/>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500</v>
      </c>
      <c r="J517" s="52" t="s">
        <v>72</v>
      </c>
      <c r="K517" s="106"/>
      <c r="L517" s="238" t="str">
        <f>IF(ISBLANK(L$388),"",L$388)</f>
        <v>急性期</v>
      </c>
      <c r="M517" s="178" t="str">
        <f>IF(ISBLANK(M$388),"",M$388)</f>
        <v/>
      </c>
      <c r="N517" s="263" t="str">
        <f t="shared" ref="N517:AS517" si="78">IF(ISBLANK(N$388),"",N$388)</f>
        <v/>
      </c>
      <c r="O517" s="263" t="str">
        <f t="shared" si="78"/>
        <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326"/>
      <c r="D518" s="327"/>
      <c r="E518" s="327"/>
      <c r="F518" s="327"/>
      <c r="G518" s="13"/>
      <c r="I518" s="46" t="s">
        <v>73</v>
      </c>
      <c r="J518" s="47"/>
      <c r="K518" s="54"/>
      <c r="L518" s="273" t="str">
        <f>IF(ISBLANK(L$389),"",L$389)</f>
        <v>-</v>
      </c>
      <c r="M518" s="264" t="str">
        <f>IF(ISBLANK(M$389),"",M$389)</f>
        <v/>
      </c>
      <c r="N518" s="273" t="str">
        <f t="shared" ref="N518:AS518" si="81">IF(ISBLANK(N$389),"",N$389)</f>
        <v/>
      </c>
      <c r="O518" s="273" t="str">
        <f t="shared" si="81"/>
        <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6">
      <c r="A519" s="140" t="s">
        <v>501</v>
      </c>
      <c r="B519" s="121"/>
      <c r="C519" s="321" t="s">
        <v>502</v>
      </c>
      <c r="D519" s="322"/>
      <c r="E519" s="322"/>
      <c r="F519" s="322"/>
      <c r="G519" s="322"/>
      <c r="H519" s="323"/>
      <c r="I519" s="77" t="s">
        <v>503</v>
      </c>
      <c r="J519" s="245">
        <f>IF(SUM(L519:BS519)=0,IF(COUNTIF(L519:BS519,"未確認")&gt;0,"未確認",IF(COUNTIF(L519:BS519,"~*")&gt;0,"*",SUM(L519:BS519))),SUM(L519:BS519))</f>
        <v>0</v>
      </c>
      <c r="K519" s="244" t="str">
        <f>IF(OR(COUNTIF(L519:BS519,"未確認")&gt;0,COUNTIF(L519:BS519,"*")&gt;0),"※","")</f>
        <v/>
      </c>
      <c r="L519" s="242">
        <v>0</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5"/>
    </row>
    <row r="520" spans="1:73" s="226" customFormat="1" ht="56">
      <c r="A520" s="140"/>
      <c r="B520" s="121"/>
      <c r="C520" s="362" t="s">
        <v>504</v>
      </c>
      <c r="D520" s="363"/>
      <c r="E520" s="363"/>
      <c r="F520" s="363"/>
      <c r="G520" s="363"/>
      <c r="H520" s="364"/>
      <c r="I520" s="81" t="s">
        <v>505</v>
      </c>
      <c r="J520" s="245">
        <f>IF(SUM(L520:BS520)=0,IF(COUNTIF(L520:BS520,"未確認")&gt;0,"未確認",IF(COUNTIF(L520:BS520,"~*")&gt;0,"*",SUM(L520:BS520))),SUM(L520:BS520))</f>
        <v>0</v>
      </c>
      <c r="K520" s="244" t="str">
        <f>IF(OR(COUNTIF(L520:BS520,"未確認")&gt;0,COUNTIF(L520:BS520,"*")&gt;0),"※","")</f>
        <v/>
      </c>
      <c r="L520" s="242">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5"/>
    </row>
    <row r="521" spans="1:73" s="226" customFormat="1" ht="70">
      <c r="A521" s="140" t="s">
        <v>506</v>
      </c>
      <c r="B521" s="121"/>
      <c r="C521" s="321" t="s">
        <v>507</v>
      </c>
      <c r="D521" s="322"/>
      <c r="E521" s="322"/>
      <c r="F521" s="322"/>
      <c r="G521" s="322"/>
      <c r="H521" s="323"/>
      <c r="I521" s="77" t="s">
        <v>508</v>
      </c>
      <c r="J521" s="245">
        <f>IF(SUM(L521:BS521)=0,IF(COUNTIF(L521:BS521,"未確認")&gt;0,"未確認",IF(COUNTIF(L521:BS521,"~*")&gt;0,"*",SUM(L521:BS521))),SUM(L521:BS521))</f>
        <v>0</v>
      </c>
      <c r="K521" s="244" t="str">
        <f>IF(OR(COUNTIF(L521:BS521,"未確認")&gt;0,COUNTIF(L521:BS521,"*")&gt;0),"※","")</f>
        <v/>
      </c>
      <c r="L521" s="242">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5"/>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509</v>
      </c>
      <c r="J524" s="52" t="s">
        <v>72</v>
      </c>
      <c r="K524" s="106"/>
      <c r="L524" s="238" t="str">
        <f>IF(ISBLANK(L$388),"",L$388)</f>
        <v>急性期</v>
      </c>
      <c r="M524" s="178" t="str">
        <f>IF(ISBLANK(M$388),"",M$388)</f>
        <v/>
      </c>
      <c r="N524" s="263" t="str">
        <f t="shared" ref="N524:AS524" si="84">IF(ISBLANK(N$388),"",N$388)</f>
        <v/>
      </c>
      <c r="O524" s="263" t="str">
        <f t="shared" si="84"/>
        <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24"/>
      <c r="D525" s="324"/>
      <c r="E525" s="324"/>
      <c r="F525" s="324"/>
      <c r="G525" s="13"/>
      <c r="I525" s="46" t="s">
        <v>73</v>
      </c>
      <c r="J525" s="47"/>
      <c r="K525" s="54"/>
      <c r="L525" s="273" t="str">
        <f>IF(ISBLANK(L$389),"",L$389)</f>
        <v>-</v>
      </c>
      <c r="M525" s="264" t="str">
        <f>IF(ISBLANK(M$389),"",M$389)</f>
        <v/>
      </c>
      <c r="N525" s="273" t="str">
        <f t="shared" ref="N525:AS525" si="87">IF(ISBLANK(N$389),"",N$389)</f>
        <v/>
      </c>
      <c r="O525" s="273" t="str">
        <f t="shared" si="87"/>
        <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0">
      <c r="A526" s="140" t="s">
        <v>510</v>
      </c>
      <c r="B526" s="121"/>
      <c r="C526" s="321" t="s">
        <v>511</v>
      </c>
      <c r="D526" s="322"/>
      <c r="E526" s="322"/>
      <c r="F526" s="322"/>
      <c r="G526" s="322"/>
      <c r="H526" s="323"/>
      <c r="I526" s="77" t="s">
        <v>512</v>
      </c>
      <c r="J526" s="245">
        <f>IF(SUM(L526:BS526)=0,IF(COUNTIF(L526:BS526,"未確認")&gt;0,"未確認",IF(COUNTIF(L526:BS526,"~*")&gt;0,"*",SUM(L526:BS526))),SUM(L526:BS526))</f>
        <v>0</v>
      </c>
      <c r="K526" s="244" t="str">
        <f>IF(OR(COUNTIF(L526:BS526,"未確認")&gt;0,COUNTIF(L526:BS526,"*")&gt;0),"※","")</f>
        <v/>
      </c>
      <c r="L526" s="242">
        <v>0</v>
      </c>
      <c r="M526" s="185">
        <v>0</v>
      </c>
      <c r="N526" s="234"/>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5"/>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513</v>
      </c>
      <c r="J529" s="52" t="s">
        <v>72</v>
      </c>
      <c r="K529" s="106"/>
      <c r="L529" s="238" t="str">
        <f>IF(ISBLANK(L$9),"",L$9)</f>
        <v>一般</v>
      </c>
      <c r="M529" s="178" t="str">
        <f>IF(ISBLANK(M$9),"",M$9)</f>
        <v/>
      </c>
      <c r="N529" s="263" t="str">
        <f t="shared" ref="N529:AS529" si="90">IF(ISBLANK(N$9),"",N$9)</f>
        <v/>
      </c>
      <c r="O529" s="263" t="str">
        <f t="shared" si="90"/>
        <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24"/>
      <c r="D530" s="325"/>
      <c r="E530" s="325"/>
      <c r="F530" s="325"/>
      <c r="G530" s="13"/>
      <c r="I530" s="46" t="s">
        <v>73</v>
      </c>
      <c r="J530" s="47"/>
      <c r="K530" s="54"/>
      <c r="L530" s="273" t="str">
        <f>IF(ISBLANK(L$95),"",L$95)</f>
        <v>急性期</v>
      </c>
      <c r="M530" s="264" t="str">
        <f>IF(ISBLANK(M$95),"",M$95)</f>
        <v/>
      </c>
      <c r="N530" s="273" t="str">
        <f t="shared" ref="N530:AS530" si="92">IF(ISBLANK(N$95),"",N$95)</f>
        <v/>
      </c>
      <c r="O530" s="273" t="str">
        <f t="shared" si="92"/>
        <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514</v>
      </c>
      <c r="B531" s="121"/>
      <c r="C531" s="312" t="s">
        <v>515</v>
      </c>
      <c r="D531" s="313"/>
      <c r="E531" s="313"/>
      <c r="F531" s="313"/>
      <c r="G531" s="313"/>
      <c r="H531" s="314"/>
      <c r="I531" s="77" t="s">
        <v>516</v>
      </c>
      <c r="J531" s="243">
        <f>IF(SUM(L531:BS531)=0,IF(COUNTIF(L531:BS531,"未確認")&gt;0,"未確認",IF(COUNTIF(L531:BS531,"~*")&gt;0,"*",SUM(L531:BS531))),SUM(L531:BS531))</f>
        <v>0</v>
      </c>
      <c r="K531" s="244" t="str">
        <f>IF(OR(COUNTIF(L531:BS531,"未確認")&gt;0,COUNTIF(L531:BS531,"*")&gt;0),"※","")</f>
        <v/>
      </c>
      <c r="L531" s="242">
        <v>0</v>
      </c>
      <c r="M531" s="294">
        <v>0</v>
      </c>
      <c r="N531" s="185"/>
      <c r="O531" s="185"/>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517</v>
      </c>
      <c r="J534" s="52" t="s">
        <v>72</v>
      </c>
      <c r="K534" s="106"/>
      <c r="L534" s="238" t="str">
        <f>IF(ISBLANK(L$388),"",L$388)</f>
        <v>急性期</v>
      </c>
      <c r="M534" s="178" t="str">
        <f>IF(ISBLANK(M$388),"",M$388)</f>
        <v/>
      </c>
      <c r="N534" s="263" t="str">
        <f t="shared" ref="N534:AS534" si="94">IF(ISBLANK(N$388),"",N$388)</f>
        <v/>
      </c>
      <c r="O534" s="263" t="str">
        <f t="shared" si="94"/>
        <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326"/>
      <c r="D535" s="327"/>
      <c r="E535" s="327"/>
      <c r="F535" s="327"/>
      <c r="G535" s="13"/>
      <c r="I535" s="46" t="s">
        <v>73</v>
      </c>
      <c r="J535" s="47"/>
      <c r="K535" s="54"/>
      <c r="L535" s="273" t="str">
        <f>IF(ISBLANK(L$389),"",L$389)</f>
        <v>-</v>
      </c>
      <c r="M535" s="264" t="str">
        <f>IF(ISBLANK(M$389),"",M$389)</f>
        <v/>
      </c>
      <c r="N535" s="273" t="str">
        <f t="shared" ref="N535:AS535" si="97">IF(ISBLANK(N$389),"",N$389)</f>
        <v/>
      </c>
      <c r="O535" s="273" t="str">
        <f t="shared" si="97"/>
        <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5" customHeight="1">
      <c r="A536" s="140" t="s">
        <v>518</v>
      </c>
      <c r="B536" s="121"/>
      <c r="C536" s="312" t="s">
        <v>519</v>
      </c>
      <c r="D536" s="313"/>
      <c r="E536" s="313"/>
      <c r="F536" s="313"/>
      <c r="G536" s="313"/>
      <c r="H536" s="314"/>
      <c r="I536" s="77" t="s">
        <v>520</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c r="O536" s="234"/>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5"/>
    </row>
    <row r="537" spans="1:73" s="226" customFormat="1" ht="70.400000000000006" customHeight="1">
      <c r="A537" s="140" t="s">
        <v>521</v>
      </c>
      <c r="B537" s="121"/>
      <c r="C537" s="312" t="s">
        <v>522</v>
      </c>
      <c r="D537" s="313"/>
      <c r="E537" s="313"/>
      <c r="F537" s="313"/>
      <c r="G537" s="313"/>
      <c r="H537" s="314"/>
      <c r="I537" s="77" t="s">
        <v>523</v>
      </c>
      <c r="J537" s="243">
        <f t="shared" si="100"/>
        <v>0</v>
      </c>
      <c r="K537" s="244" t="str">
        <f t="shared" si="101"/>
        <v/>
      </c>
      <c r="L537" s="242">
        <v>0</v>
      </c>
      <c r="M537" s="185">
        <v>0</v>
      </c>
      <c r="N537" s="234"/>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5"/>
    </row>
    <row r="538" spans="1:73" s="226" customFormat="1" ht="42.75" customHeight="1">
      <c r="A538" s="140" t="s">
        <v>524</v>
      </c>
      <c r="B538" s="121"/>
      <c r="C538" s="312" t="s">
        <v>525</v>
      </c>
      <c r="D538" s="313"/>
      <c r="E538" s="313"/>
      <c r="F538" s="313"/>
      <c r="G538" s="313"/>
      <c r="H538" s="314"/>
      <c r="I538" s="333" t="s">
        <v>526</v>
      </c>
      <c r="J538" s="243">
        <f t="shared" si="100"/>
        <v>0</v>
      </c>
      <c r="K538" s="244" t="str">
        <f t="shared" si="101"/>
        <v/>
      </c>
      <c r="L538" s="242">
        <v>0</v>
      </c>
      <c r="M538" s="185">
        <v>0</v>
      </c>
      <c r="N538" s="234"/>
      <c r="O538" s="234"/>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5"/>
    </row>
    <row r="539" spans="1:73" s="226" customFormat="1" ht="42.75" customHeight="1">
      <c r="A539" s="140" t="s">
        <v>527</v>
      </c>
      <c r="B539" s="121"/>
      <c r="C539" s="312" t="s">
        <v>528</v>
      </c>
      <c r="D539" s="313"/>
      <c r="E539" s="313"/>
      <c r="F539" s="313"/>
      <c r="G539" s="313"/>
      <c r="H539" s="314"/>
      <c r="I539" s="334"/>
      <c r="J539" s="243">
        <f t="shared" si="100"/>
        <v>0</v>
      </c>
      <c r="K539" s="244" t="str">
        <f t="shared" si="101"/>
        <v/>
      </c>
      <c r="L539" s="242">
        <v>0</v>
      </c>
      <c r="M539" s="185">
        <v>0</v>
      </c>
      <c r="N539" s="234"/>
      <c r="O539" s="234"/>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5"/>
    </row>
    <row r="540" spans="1:73" s="226" customFormat="1" ht="42.75" customHeight="1">
      <c r="A540" s="140"/>
      <c r="B540" s="121"/>
      <c r="C540" s="312" t="s">
        <v>529</v>
      </c>
      <c r="D540" s="313"/>
      <c r="E540" s="313"/>
      <c r="F540" s="313"/>
      <c r="G540" s="313"/>
      <c r="H540" s="314"/>
      <c r="I540" s="335"/>
      <c r="J540" s="243">
        <f t="shared" si="100"/>
        <v>452</v>
      </c>
      <c r="K540" s="244" t="str">
        <f t="shared" si="101"/>
        <v>※</v>
      </c>
      <c r="L540" s="242">
        <v>452</v>
      </c>
      <c r="M540" s="185" t="s">
        <v>357</v>
      </c>
      <c r="N540" s="234"/>
      <c r="O540" s="234"/>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5"/>
    </row>
    <row r="541" spans="1:73" s="226" customFormat="1" ht="70.400000000000006" customHeight="1">
      <c r="A541" s="140" t="s">
        <v>530</v>
      </c>
      <c r="B541" s="121"/>
      <c r="C541" s="312" t="s">
        <v>531</v>
      </c>
      <c r="D541" s="313"/>
      <c r="E541" s="313"/>
      <c r="F541" s="313"/>
      <c r="G541" s="313"/>
      <c r="H541" s="314"/>
      <c r="I541" s="77" t="s">
        <v>532</v>
      </c>
      <c r="J541" s="243">
        <f t="shared" si="100"/>
        <v>0</v>
      </c>
      <c r="K541" s="244" t="str">
        <f t="shared" si="101"/>
        <v/>
      </c>
      <c r="L541" s="242">
        <v>0</v>
      </c>
      <c r="M541" s="185">
        <v>0</v>
      </c>
      <c r="N541" s="234"/>
      <c r="O541" s="234"/>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5"/>
    </row>
    <row r="542" spans="1:73" s="226" customFormat="1" ht="56.15" customHeight="1">
      <c r="A542" s="140" t="s">
        <v>533</v>
      </c>
      <c r="B542" s="121"/>
      <c r="C542" s="312" t="s">
        <v>534</v>
      </c>
      <c r="D542" s="313"/>
      <c r="E542" s="313"/>
      <c r="F542" s="313"/>
      <c r="G542" s="313"/>
      <c r="H542" s="314"/>
      <c r="I542" s="77" t="s">
        <v>535</v>
      </c>
      <c r="J542" s="243">
        <f t="shared" si="100"/>
        <v>0</v>
      </c>
      <c r="K542" s="244" t="str">
        <f t="shared" si="101"/>
        <v/>
      </c>
      <c r="L542" s="242">
        <v>0</v>
      </c>
      <c r="M542" s="185">
        <v>0</v>
      </c>
      <c r="N542" s="234"/>
      <c r="O542" s="234"/>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5"/>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5"/>
    </row>
    <row r="546" spans="1:73" s="226" customFormat="1">
      <c r="A546" s="132"/>
      <c r="B546" s="12" t="s">
        <v>536</v>
      </c>
      <c r="C546" s="12"/>
      <c r="D546" s="12"/>
      <c r="E546" s="12"/>
      <c r="F546" s="12"/>
      <c r="G546" s="12"/>
      <c r="H546" s="8"/>
      <c r="I546" s="8"/>
      <c r="J546" s="6"/>
      <c r="K546" s="5"/>
      <c r="L546" s="5"/>
      <c r="M546" s="5"/>
      <c r="N546" s="225"/>
      <c r="BU546" s="285"/>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72</v>
      </c>
      <c r="K548" s="106"/>
      <c r="L548" s="238" t="str">
        <f>IF(ISBLANK(L$388),"",L$388)</f>
        <v>急性期</v>
      </c>
      <c r="M548" s="264" t="str">
        <f>IF(ISBLANK(M$388),"",M$388)</f>
        <v/>
      </c>
      <c r="N548" s="263" t="str">
        <f t="shared" ref="N548:AS548" si="102">IF(ISBLANK(N$388),"",N$388)</f>
        <v/>
      </c>
      <c r="O548" s="263" t="str">
        <f t="shared" si="102"/>
        <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73</v>
      </c>
      <c r="J549" s="47"/>
      <c r="K549" s="54"/>
      <c r="L549" s="273" t="str">
        <f>IF(ISBLANK(L$389),"",L$389)</f>
        <v>-</v>
      </c>
      <c r="M549" s="264" t="str">
        <f>IF(ISBLANK(M$389),"",M$389)</f>
        <v/>
      </c>
      <c r="N549" s="273" t="str">
        <f t="shared" ref="N549:AS549" si="104">IF(ISBLANK(N$389),"",N$389)</f>
        <v/>
      </c>
      <c r="O549" s="273" t="str">
        <f t="shared" si="104"/>
        <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400000000000006" customHeight="1">
      <c r="A550" s="140" t="s">
        <v>537</v>
      </c>
      <c r="B550" s="75"/>
      <c r="C550" s="312" t="s">
        <v>538</v>
      </c>
      <c r="D550" s="313"/>
      <c r="E550" s="313"/>
      <c r="F550" s="313"/>
      <c r="G550" s="313"/>
      <c r="H550" s="314"/>
      <c r="I550" s="77" t="s">
        <v>539</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5"/>
    </row>
    <row r="551" spans="1:73" s="226" customFormat="1" ht="70.400000000000006" customHeight="1">
      <c r="A551" s="140" t="s">
        <v>540</v>
      </c>
      <c r="B551" s="1"/>
      <c r="C551" s="312" t="s">
        <v>541</v>
      </c>
      <c r="D551" s="313"/>
      <c r="E551" s="313"/>
      <c r="F551" s="313"/>
      <c r="G551" s="313"/>
      <c r="H551" s="314"/>
      <c r="I551" s="77" t="s">
        <v>542</v>
      </c>
      <c r="J551" s="243">
        <f t="shared" si="106"/>
        <v>0</v>
      </c>
      <c r="K551" s="244" t="str">
        <f t="shared" si="107"/>
        <v/>
      </c>
      <c r="L551" s="242">
        <v>0</v>
      </c>
      <c r="M551" s="185">
        <v>0</v>
      </c>
      <c r="N551" s="234"/>
      <c r="O551" s="234"/>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5"/>
    </row>
    <row r="552" spans="1:73" s="226" customFormat="1" ht="70.400000000000006" customHeight="1">
      <c r="A552" s="140"/>
      <c r="B552" s="1"/>
      <c r="C552" s="299" t="s">
        <v>543</v>
      </c>
      <c r="D552" s="300"/>
      <c r="E552" s="300"/>
      <c r="F552" s="300"/>
      <c r="G552" s="300"/>
      <c r="H552" s="301"/>
      <c r="I552" s="81" t="s">
        <v>544</v>
      </c>
      <c r="J552" s="243">
        <f t="shared" si="106"/>
        <v>0</v>
      </c>
      <c r="K552" s="244" t="str">
        <f t="shared" si="107"/>
        <v/>
      </c>
      <c r="L552" s="242">
        <v>0</v>
      </c>
      <c r="M552" s="185">
        <v>0</v>
      </c>
      <c r="N552" s="234"/>
      <c r="O552" s="234"/>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5"/>
    </row>
    <row r="553" spans="1:73" s="226" customFormat="1" ht="70.400000000000006" customHeight="1">
      <c r="A553" s="140" t="s">
        <v>545</v>
      </c>
      <c r="B553" s="1"/>
      <c r="C553" s="312" t="s">
        <v>546</v>
      </c>
      <c r="D553" s="313"/>
      <c r="E553" s="313"/>
      <c r="F553" s="313"/>
      <c r="G553" s="313"/>
      <c r="H553" s="314"/>
      <c r="I553" s="77" t="s">
        <v>547</v>
      </c>
      <c r="J553" s="243">
        <f t="shared" si="106"/>
        <v>0</v>
      </c>
      <c r="K553" s="244" t="str">
        <f t="shared" si="107"/>
        <v/>
      </c>
      <c r="L553" s="242">
        <v>0</v>
      </c>
      <c r="M553" s="185">
        <v>0</v>
      </c>
      <c r="N553" s="234"/>
      <c r="O553" s="234"/>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5"/>
    </row>
    <row r="554" spans="1:73" s="226" customFormat="1" ht="70.400000000000006" customHeight="1">
      <c r="A554" s="140" t="s">
        <v>548</v>
      </c>
      <c r="B554" s="1"/>
      <c r="C554" s="312" t="s">
        <v>549</v>
      </c>
      <c r="D554" s="313"/>
      <c r="E554" s="313"/>
      <c r="F554" s="313"/>
      <c r="G554" s="313"/>
      <c r="H554" s="314"/>
      <c r="I554" s="77" t="s">
        <v>550</v>
      </c>
      <c r="J554" s="243">
        <f t="shared" si="106"/>
        <v>0</v>
      </c>
      <c r="K554" s="244" t="str">
        <f t="shared" si="107"/>
        <v/>
      </c>
      <c r="L554" s="242">
        <v>0</v>
      </c>
      <c r="M554" s="185">
        <v>0</v>
      </c>
      <c r="N554" s="234"/>
      <c r="O554" s="234"/>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5"/>
    </row>
    <row r="555" spans="1:73" s="226" customFormat="1" ht="70.400000000000006" customHeight="1">
      <c r="A555" s="140" t="s">
        <v>551</v>
      </c>
      <c r="B555" s="1"/>
      <c r="C555" s="312" t="s">
        <v>552</v>
      </c>
      <c r="D555" s="313"/>
      <c r="E555" s="313"/>
      <c r="F555" s="313"/>
      <c r="G555" s="313"/>
      <c r="H555" s="314"/>
      <c r="I555" s="77" t="s">
        <v>553</v>
      </c>
      <c r="J555" s="243">
        <f t="shared" si="106"/>
        <v>0</v>
      </c>
      <c r="K555" s="244" t="str">
        <f t="shared" si="107"/>
        <v/>
      </c>
      <c r="L555" s="242">
        <v>0</v>
      </c>
      <c r="M555" s="185">
        <v>0</v>
      </c>
      <c r="N555" s="234"/>
      <c r="O555" s="234"/>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5"/>
    </row>
    <row r="556" spans="1:73" s="226" customFormat="1" ht="98.15" customHeight="1">
      <c r="A556" s="140" t="s">
        <v>554</v>
      </c>
      <c r="B556" s="1"/>
      <c r="C556" s="312" t="s">
        <v>555</v>
      </c>
      <c r="D556" s="313"/>
      <c r="E556" s="313"/>
      <c r="F556" s="313"/>
      <c r="G556" s="313"/>
      <c r="H556" s="314"/>
      <c r="I556" s="77" t="s">
        <v>556</v>
      </c>
      <c r="J556" s="243">
        <f t="shared" si="106"/>
        <v>0</v>
      </c>
      <c r="K556" s="244" t="str">
        <f t="shared" si="107"/>
        <v/>
      </c>
      <c r="L556" s="242">
        <v>0</v>
      </c>
      <c r="M556" s="185">
        <v>0</v>
      </c>
      <c r="N556" s="234"/>
      <c r="O556" s="234"/>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5"/>
    </row>
    <row r="557" spans="1:73" s="226" customFormat="1" ht="84" customHeight="1">
      <c r="A557" s="140" t="s">
        <v>557</v>
      </c>
      <c r="B557" s="1"/>
      <c r="C557" s="312" t="s">
        <v>558</v>
      </c>
      <c r="D557" s="313"/>
      <c r="E557" s="313"/>
      <c r="F557" s="313"/>
      <c r="G557" s="313"/>
      <c r="H557" s="314"/>
      <c r="I557" s="77" t="s">
        <v>559</v>
      </c>
      <c r="J557" s="243">
        <f t="shared" si="106"/>
        <v>0</v>
      </c>
      <c r="K557" s="244" t="str">
        <f t="shared" si="107"/>
        <v/>
      </c>
      <c r="L557" s="242">
        <v>0</v>
      </c>
      <c r="M557" s="185">
        <v>0</v>
      </c>
      <c r="N557" s="234"/>
      <c r="O557" s="234"/>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5"/>
    </row>
    <row r="558" spans="1:73" s="226" customFormat="1" ht="70.400000000000006" customHeight="1">
      <c r="A558" s="140" t="s">
        <v>560</v>
      </c>
      <c r="B558" s="1"/>
      <c r="C558" s="312" t="s">
        <v>561</v>
      </c>
      <c r="D558" s="313"/>
      <c r="E558" s="313"/>
      <c r="F558" s="313"/>
      <c r="G558" s="313"/>
      <c r="H558" s="314"/>
      <c r="I558" s="77" t="s">
        <v>562</v>
      </c>
      <c r="J558" s="243">
        <f t="shared" si="106"/>
        <v>0</v>
      </c>
      <c r="K558" s="244" t="str">
        <f t="shared" si="107"/>
        <v/>
      </c>
      <c r="L558" s="242">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5"/>
    </row>
    <row r="559" spans="1:73" s="226" customFormat="1" ht="70.400000000000006" customHeight="1">
      <c r="A559" s="140" t="s">
        <v>563</v>
      </c>
      <c r="B559" s="1"/>
      <c r="C559" s="299" t="s">
        <v>564</v>
      </c>
      <c r="D559" s="300"/>
      <c r="E559" s="300"/>
      <c r="F559" s="300"/>
      <c r="G559" s="300"/>
      <c r="H559" s="301"/>
      <c r="I559" s="81" t="s">
        <v>565</v>
      </c>
      <c r="J559" s="243">
        <f t="shared" si="106"/>
        <v>0</v>
      </c>
      <c r="K559" s="244" t="str">
        <f t="shared" si="107"/>
        <v/>
      </c>
      <c r="L559" s="242">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5"/>
    </row>
    <row r="560" spans="1:73" s="226" customFormat="1" ht="56">
      <c r="A560" s="140" t="s">
        <v>566</v>
      </c>
      <c r="B560" s="1"/>
      <c r="C560" s="312" t="s">
        <v>567</v>
      </c>
      <c r="D560" s="313"/>
      <c r="E560" s="313"/>
      <c r="F560" s="313"/>
      <c r="G560" s="313"/>
      <c r="H560" s="314"/>
      <c r="I560" s="81" t="s">
        <v>568</v>
      </c>
      <c r="J560" s="243">
        <f t="shared" si="106"/>
        <v>0</v>
      </c>
      <c r="K560" s="244" t="str">
        <f t="shared" si="107"/>
        <v/>
      </c>
      <c r="L560" s="242">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5"/>
    </row>
    <row r="561" spans="1:73" s="226" customFormat="1" ht="70.400000000000006" customHeight="1">
      <c r="A561" s="140" t="s">
        <v>569</v>
      </c>
      <c r="B561" s="1"/>
      <c r="C561" s="312" t="s">
        <v>570</v>
      </c>
      <c r="D561" s="313"/>
      <c r="E561" s="313"/>
      <c r="F561" s="313"/>
      <c r="G561" s="313"/>
      <c r="H561" s="314"/>
      <c r="I561" s="81" t="s">
        <v>571</v>
      </c>
      <c r="J561" s="243">
        <f t="shared" si="106"/>
        <v>0</v>
      </c>
      <c r="K561" s="244" t="str">
        <f t="shared" si="107"/>
        <v/>
      </c>
      <c r="L561" s="242">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5"/>
    </row>
    <row r="562" spans="1:73" s="226" customFormat="1" ht="70.400000000000006" customHeight="1">
      <c r="A562" s="140" t="s">
        <v>572</v>
      </c>
      <c r="B562" s="1"/>
      <c r="C562" s="312" t="s">
        <v>573</v>
      </c>
      <c r="D562" s="313"/>
      <c r="E562" s="313"/>
      <c r="F562" s="313"/>
      <c r="G562" s="313"/>
      <c r="H562" s="314"/>
      <c r="I562" s="81" t="s">
        <v>574</v>
      </c>
      <c r="J562" s="243">
        <f t="shared" si="106"/>
        <v>0</v>
      </c>
      <c r="K562" s="244" t="str">
        <f t="shared" si="107"/>
        <v/>
      </c>
      <c r="L562" s="242">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5"/>
    </row>
    <row r="563" spans="1:73" s="226" customFormat="1" ht="70.400000000000006" customHeight="1">
      <c r="A563" s="140" t="s">
        <v>575</v>
      </c>
      <c r="B563" s="1"/>
      <c r="C563" s="312" t="s">
        <v>576</v>
      </c>
      <c r="D563" s="313"/>
      <c r="E563" s="313"/>
      <c r="F563" s="313"/>
      <c r="G563" s="313"/>
      <c r="H563" s="314"/>
      <c r="I563" s="81" t="s">
        <v>577</v>
      </c>
      <c r="J563" s="243">
        <f t="shared" si="106"/>
        <v>0</v>
      </c>
      <c r="K563" s="244" t="str">
        <f t="shared" si="107"/>
        <v/>
      </c>
      <c r="L563" s="242">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5"/>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72</v>
      </c>
      <c r="K565" s="106"/>
      <c r="L565" s="238" t="str">
        <f>IF(ISBLANK(L$9),"",L$9)</f>
        <v>一般</v>
      </c>
      <c r="M565" s="264" t="str">
        <f>IF(ISBLANK(M$9),"",M$9)</f>
        <v/>
      </c>
      <c r="N565" s="264" t="str">
        <f t="shared" ref="N565:AS565" si="108">IF(ISBLANK(N$9),"",N$9)</f>
        <v/>
      </c>
      <c r="O565" s="264" t="str">
        <f t="shared" si="108"/>
        <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73</v>
      </c>
      <c r="J566" s="47"/>
      <c r="K566" s="54"/>
      <c r="L566" s="273" t="str">
        <f>IF(ISBLANK(L$95),"",L$95)</f>
        <v>急性期</v>
      </c>
      <c r="M566" s="264" t="str">
        <f>IF(ISBLANK(M$95),"",M$95)</f>
        <v/>
      </c>
      <c r="N566" s="264" t="str">
        <f t="shared" ref="N566:AS566" si="110">IF(ISBLANK(N$95),"",N$95)</f>
        <v/>
      </c>
      <c r="O566" s="264" t="str">
        <f t="shared" si="110"/>
        <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9" customHeight="1">
      <c r="A567" s="139" t="s">
        <v>578</v>
      </c>
      <c r="B567" s="1"/>
      <c r="C567" s="299" t="s">
        <v>579</v>
      </c>
      <c r="D567" s="300"/>
      <c r="E567" s="300"/>
      <c r="F567" s="300"/>
      <c r="G567" s="300"/>
      <c r="H567" s="301"/>
      <c r="I567" s="260" t="s">
        <v>580</v>
      </c>
      <c r="J567" s="246"/>
      <c r="K567" s="247"/>
      <c r="L567" s="248" t="s">
        <v>581</v>
      </c>
      <c r="M567" s="192" t="s">
        <v>8</v>
      </c>
      <c r="N567" s="192" t="s">
        <v>8</v>
      </c>
      <c r="O567" s="192" t="s">
        <v>8</v>
      </c>
      <c r="P567" s="192" t="s">
        <v>8</v>
      </c>
      <c r="Q567" s="192" t="s">
        <v>8</v>
      </c>
      <c r="R567" s="192" t="s">
        <v>8</v>
      </c>
      <c r="S567" s="192" t="s">
        <v>8</v>
      </c>
      <c r="T567" s="192" t="s">
        <v>8</v>
      </c>
      <c r="U567" s="192" t="s">
        <v>8</v>
      </c>
      <c r="V567" s="192" t="s">
        <v>8</v>
      </c>
      <c r="W567" s="192" t="s">
        <v>8</v>
      </c>
      <c r="X567" s="192" t="s">
        <v>8</v>
      </c>
      <c r="Y567" s="192" t="s">
        <v>8</v>
      </c>
      <c r="Z567" s="192" t="s">
        <v>8</v>
      </c>
      <c r="AA567" s="192" t="s">
        <v>8</v>
      </c>
      <c r="AB567" s="192" t="s">
        <v>8</v>
      </c>
      <c r="AC567" s="192" t="s">
        <v>8</v>
      </c>
      <c r="AD567" s="192" t="s">
        <v>8</v>
      </c>
      <c r="AE567" s="192" t="s">
        <v>8</v>
      </c>
      <c r="AF567" s="192" t="s">
        <v>8</v>
      </c>
      <c r="AG567" s="192" t="s">
        <v>8</v>
      </c>
      <c r="AH567" s="192" t="s">
        <v>8</v>
      </c>
      <c r="AI567" s="192" t="s">
        <v>8</v>
      </c>
      <c r="AJ567" s="192" t="s">
        <v>8</v>
      </c>
      <c r="AK567" s="192" t="s">
        <v>8</v>
      </c>
      <c r="AL567" s="192" t="s">
        <v>8</v>
      </c>
      <c r="AM567" s="192" t="s">
        <v>8</v>
      </c>
      <c r="AN567" s="192" t="s">
        <v>8</v>
      </c>
      <c r="AO567" s="192" t="s">
        <v>8</v>
      </c>
      <c r="AP567" s="192" t="s">
        <v>8</v>
      </c>
      <c r="AQ567" s="192" t="s">
        <v>8</v>
      </c>
      <c r="AR567" s="192" t="s">
        <v>8</v>
      </c>
      <c r="AS567" s="192" t="s">
        <v>8</v>
      </c>
      <c r="AT567" s="192" t="s">
        <v>8</v>
      </c>
      <c r="AU567" s="192" t="s">
        <v>8</v>
      </c>
      <c r="AV567" s="192" t="s">
        <v>8</v>
      </c>
      <c r="AW567" s="192" t="s">
        <v>8</v>
      </c>
      <c r="AX567" s="192" t="s">
        <v>8</v>
      </c>
      <c r="AY567" s="192" t="s">
        <v>8</v>
      </c>
      <c r="AZ567" s="192" t="s">
        <v>8</v>
      </c>
      <c r="BA567" s="192" t="s">
        <v>8</v>
      </c>
      <c r="BB567" s="192" t="s">
        <v>8</v>
      </c>
      <c r="BC567" s="192" t="s">
        <v>8</v>
      </c>
      <c r="BD567" s="192" t="s">
        <v>8</v>
      </c>
      <c r="BE567" s="192" t="s">
        <v>8</v>
      </c>
      <c r="BF567" s="192" t="s">
        <v>8</v>
      </c>
      <c r="BG567" s="192" t="s">
        <v>8</v>
      </c>
      <c r="BH567" s="192" t="s">
        <v>8</v>
      </c>
      <c r="BI567" s="192" t="s">
        <v>8</v>
      </c>
      <c r="BJ567" s="192" t="s">
        <v>8</v>
      </c>
      <c r="BK567" s="192" t="s">
        <v>8</v>
      </c>
      <c r="BL567" s="192" t="s">
        <v>8</v>
      </c>
      <c r="BM567" s="192" t="s">
        <v>8</v>
      </c>
      <c r="BN567" s="192" t="s">
        <v>8</v>
      </c>
      <c r="BO567" s="192" t="s">
        <v>8</v>
      </c>
      <c r="BP567" s="192" t="s">
        <v>8</v>
      </c>
      <c r="BQ567" s="192" t="s">
        <v>8</v>
      </c>
      <c r="BR567" s="192" t="s">
        <v>8</v>
      </c>
      <c r="BS567" s="192" t="s">
        <v>8</v>
      </c>
      <c r="BU567" s="285"/>
    </row>
    <row r="568" spans="1:73" s="132" customFormat="1" ht="65.150000000000006" customHeight="1">
      <c r="B568" s="1"/>
      <c r="C568" s="345" t="s">
        <v>582</v>
      </c>
      <c r="D568" s="346"/>
      <c r="E568" s="346"/>
      <c r="F568" s="346"/>
      <c r="G568" s="346"/>
      <c r="H568" s="347"/>
      <c r="I568" s="336" t="s">
        <v>583</v>
      </c>
      <c r="J568" s="331"/>
      <c r="K568" s="332"/>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584</v>
      </c>
      <c r="B569" s="1"/>
      <c r="C569" s="122"/>
      <c r="D569" s="302" t="s">
        <v>585</v>
      </c>
      <c r="E569" s="303"/>
      <c r="F569" s="303"/>
      <c r="G569" s="303"/>
      <c r="H569" s="304"/>
      <c r="I569" s="342"/>
      <c r="J569" s="331"/>
      <c r="K569" s="332"/>
      <c r="L569" s="250">
        <v>0</v>
      </c>
      <c r="M569" s="186">
        <v>0</v>
      </c>
      <c r="N569" s="186"/>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586</v>
      </c>
      <c r="B570" s="1"/>
      <c r="C570" s="122"/>
      <c r="D570" s="302" t="s">
        <v>587</v>
      </c>
      <c r="E570" s="303"/>
      <c r="F570" s="303"/>
      <c r="G570" s="303"/>
      <c r="H570" s="304"/>
      <c r="I570" s="342"/>
      <c r="J570" s="331"/>
      <c r="K570" s="332"/>
      <c r="L570" s="250">
        <v>0</v>
      </c>
      <c r="M570" s="186">
        <v>0</v>
      </c>
      <c r="N570" s="186"/>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588</v>
      </c>
      <c r="B571" s="1"/>
      <c r="C571" s="122"/>
      <c r="D571" s="302" t="s">
        <v>589</v>
      </c>
      <c r="E571" s="303"/>
      <c r="F571" s="303"/>
      <c r="G571" s="303"/>
      <c r="H571" s="304"/>
      <c r="I571" s="342"/>
      <c r="J571" s="331"/>
      <c r="K571" s="332"/>
      <c r="L571" s="250">
        <v>0</v>
      </c>
      <c r="M571" s="186">
        <v>0</v>
      </c>
      <c r="N571" s="186"/>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590</v>
      </c>
      <c r="B572" s="1"/>
      <c r="C572" s="122"/>
      <c r="D572" s="302" t="s">
        <v>591</v>
      </c>
      <c r="E572" s="303"/>
      <c r="F572" s="303"/>
      <c r="G572" s="303"/>
      <c r="H572" s="304"/>
      <c r="I572" s="342"/>
      <c r="J572" s="331"/>
      <c r="K572" s="332"/>
      <c r="L572" s="250">
        <v>0</v>
      </c>
      <c r="M572" s="186">
        <v>0</v>
      </c>
      <c r="N572" s="186"/>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592</v>
      </c>
      <c r="B573" s="1"/>
      <c r="C573" s="122"/>
      <c r="D573" s="302" t="s">
        <v>593</v>
      </c>
      <c r="E573" s="303"/>
      <c r="F573" s="303"/>
      <c r="G573" s="303"/>
      <c r="H573" s="304"/>
      <c r="I573" s="342"/>
      <c r="J573" s="331"/>
      <c r="K573" s="332"/>
      <c r="L573" s="250">
        <v>0</v>
      </c>
      <c r="M573" s="186">
        <v>0</v>
      </c>
      <c r="N573" s="186"/>
      <c r="O573" s="186"/>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594</v>
      </c>
      <c r="B574" s="1"/>
      <c r="C574" s="159"/>
      <c r="D574" s="302" t="s">
        <v>595</v>
      </c>
      <c r="E574" s="303"/>
      <c r="F574" s="303"/>
      <c r="G574" s="303"/>
      <c r="H574" s="304"/>
      <c r="I574" s="342"/>
      <c r="J574" s="331"/>
      <c r="K574" s="332"/>
      <c r="L574" s="250">
        <v>0</v>
      </c>
      <c r="M574" s="186">
        <v>0</v>
      </c>
      <c r="N574" s="186"/>
      <c r="O574" s="186"/>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45" t="s">
        <v>596</v>
      </c>
      <c r="D575" s="346"/>
      <c r="E575" s="346"/>
      <c r="F575" s="346"/>
      <c r="G575" s="346"/>
      <c r="H575" s="347"/>
      <c r="I575" s="342"/>
      <c r="J575" s="331"/>
      <c r="K575" s="332"/>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597</v>
      </c>
      <c r="B576" s="1"/>
      <c r="C576" s="122"/>
      <c r="D576" s="302" t="s">
        <v>585</v>
      </c>
      <c r="E576" s="303"/>
      <c r="F576" s="303"/>
      <c r="G576" s="303"/>
      <c r="H576" s="304"/>
      <c r="I576" s="342"/>
      <c r="J576" s="331"/>
      <c r="K576" s="332"/>
      <c r="L576" s="250">
        <v>0</v>
      </c>
      <c r="M576" s="186">
        <v>0</v>
      </c>
      <c r="N576" s="186"/>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598</v>
      </c>
      <c r="B577" s="1"/>
      <c r="C577" s="122"/>
      <c r="D577" s="302" t="s">
        <v>587</v>
      </c>
      <c r="E577" s="303"/>
      <c r="F577" s="303"/>
      <c r="G577" s="303"/>
      <c r="H577" s="304"/>
      <c r="I577" s="342"/>
      <c r="J577" s="331"/>
      <c r="K577" s="332"/>
      <c r="L577" s="250">
        <v>0</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599</v>
      </c>
      <c r="B578" s="1"/>
      <c r="C578" s="122"/>
      <c r="D578" s="302" t="s">
        <v>589</v>
      </c>
      <c r="E578" s="303"/>
      <c r="F578" s="303"/>
      <c r="G578" s="303"/>
      <c r="H578" s="304"/>
      <c r="I578" s="342"/>
      <c r="J578" s="331"/>
      <c r="K578" s="332"/>
      <c r="L578" s="250">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600</v>
      </c>
      <c r="B579" s="1"/>
      <c r="C579" s="122"/>
      <c r="D579" s="302" t="s">
        <v>591</v>
      </c>
      <c r="E579" s="303"/>
      <c r="F579" s="303"/>
      <c r="G579" s="303"/>
      <c r="H579" s="304"/>
      <c r="I579" s="342"/>
      <c r="J579" s="331"/>
      <c r="K579" s="332"/>
      <c r="L579" s="250">
        <v>0</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601</v>
      </c>
      <c r="B580" s="1"/>
      <c r="C580" s="122"/>
      <c r="D580" s="302" t="s">
        <v>593</v>
      </c>
      <c r="E580" s="303"/>
      <c r="F580" s="303"/>
      <c r="G580" s="303"/>
      <c r="H580" s="304"/>
      <c r="I580" s="342"/>
      <c r="J580" s="331"/>
      <c r="K580" s="332"/>
      <c r="L580" s="250">
        <v>0</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602</v>
      </c>
      <c r="B581" s="1"/>
      <c r="C581" s="122"/>
      <c r="D581" s="302" t="s">
        <v>595</v>
      </c>
      <c r="E581" s="303"/>
      <c r="F581" s="303"/>
      <c r="G581" s="303"/>
      <c r="H581" s="304"/>
      <c r="I581" s="342"/>
      <c r="J581" s="331"/>
      <c r="K581" s="332"/>
      <c r="L581" s="250">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45" t="s">
        <v>603</v>
      </c>
      <c r="D582" s="346"/>
      <c r="E582" s="346"/>
      <c r="F582" s="346"/>
      <c r="G582" s="346"/>
      <c r="H582" s="347"/>
      <c r="I582" s="342"/>
      <c r="J582" s="331"/>
      <c r="K582" s="332"/>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604</v>
      </c>
      <c r="B583" s="1"/>
      <c r="C583" s="122"/>
      <c r="D583" s="302" t="s">
        <v>585</v>
      </c>
      <c r="E583" s="303"/>
      <c r="F583" s="303"/>
      <c r="G583" s="303"/>
      <c r="H583" s="304"/>
      <c r="I583" s="342"/>
      <c r="J583" s="331"/>
      <c r="K583" s="332"/>
      <c r="L583" s="250">
        <v>0</v>
      </c>
      <c r="M583" s="186">
        <v>0</v>
      </c>
      <c r="N583" s="186"/>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605</v>
      </c>
      <c r="B584" s="1"/>
      <c r="C584" s="122"/>
      <c r="D584" s="302" t="s">
        <v>587</v>
      </c>
      <c r="E584" s="303"/>
      <c r="F584" s="303"/>
      <c r="G584" s="303"/>
      <c r="H584" s="304"/>
      <c r="I584" s="342"/>
      <c r="J584" s="331"/>
      <c r="K584" s="332"/>
      <c r="L584" s="250">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606</v>
      </c>
      <c r="B585" s="1"/>
      <c r="C585" s="122"/>
      <c r="D585" s="302" t="s">
        <v>589</v>
      </c>
      <c r="E585" s="303"/>
      <c r="F585" s="303"/>
      <c r="G585" s="303"/>
      <c r="H585" s="304"/>
      <c r="I585" s="342"/>
      <c r="J585" s="331"/>
      <c r="K585" s="332"/>
      <c r="L585" s="250">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607</v>
      </c>
      <c r="B586" s="1"/>
      <c r="C586" s="122"/>
      <c r="D586" s="302" t="s">
        <v>591</v>
      </c>
      <c r="E586" s="303"/>
      <c r="F586" s="303"/>
      <c r="G586" s="303"/>
      <c r="H586" s="304"/>
      <c r="I586" s="342"/>
      <c r="J586" s="331"/>
      <c r="K586" s="332"/>
      <c r="L586" s="250">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608</v>
      </c>
      <c r="B587" s="1"/>
      <c r="C587" s="122"/>
      <c r="D587" s="302" t="s">
        <v>593</v>
      </c>
      <c r="E587" s="303"/>
      <c r="F587" s="303"/>
      <c r="G587" s="303"/>
      <c r="H587" s="304"/>
      <c r="I587" s="342"/>
      <c r="J587" s="331"/>
      <c r="K587" s="332"/>
      <c r="L587" s="250">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609</v>
      </c>
      <c r="B588" s="1"/>
      <c r="C588" s="176"/>
      <c r="D588" s="302" t="s">
        <v>595</v>
      </c>
      <c r="E588" s="303"/>
      <c r="F588" s="303"/>
      <c r="G588" s="303"/>
      <c r="H588" s="304"/>
      <c r="I588" s="343"/>
      <c r="J588" s="331"/>
      <c r="K588" s="332"/>
      <c r="L588" s="250">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610</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72</v>
      </c>
      <c r="K594" s="106"/>
      <c r="L594" s="238" t="str">
        <f>IF(ISBLANK(L$388),"",L$388)</f>
        <v>急性期</v>
      </c>
      <c r="M594" s="264" t="str">
        <f>IF(ISBLANK(M$388),"",M$388)</f>
        <v/>
      </c>
      <c r="N594" s="263" t="str">
        <f t="shared" ref="N594:AS594" si="112">IF(ISBLANK(N$388),"",N$388)</f>
        <v/>
      </c>
      <c r="O594" s="263" t="str">
        <f t="shared" si="112"/>
        <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73</v>
      </c>
      <c r="J595" s="47"/>
      <c r="K595" s="54"/>
      <c r="L595" s="273" t="str">
        <f>IF(ISBLANK(L$389),"",L$389)</f>
        <v>-</v>
      </c>
      <c r="M595" s="264" t="str">
        <f>IF(ISBLANK(M$389),"",M$389)</f>
        <v/>
      </c>
      <c r="N595" s="273" t="str">
        <f t="shared" ref="N595:AS595" si="114">IF(ISBLANK(N$389),"",N$389)</f>
        <v/>
      </c>
      <c r="O595" s="273" t="str">
        <f t="shared" si="114"/>
        <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400000000000006" customHeight="1">
      <c r="A596" s="140" t="s">
        <v>611</v>
      </c>
      <c r="B596" s="75"/>
      <c r="C596" s="312" t="s">
        <v>612</v>
      </c>
      <c r="D596" s="313"/>
      <c r="E596" s="313"/>
      <c r="F596" s="313"/>
      <c r="G596" s="313"/>
      <c r="H596" s="314"/>
      <c r="I596" s="78" t="s">
        <v>613</v>
      </c>
      <c r="J596" s="243" t="str">
        <f t="shared" ref="J596:J619" si="116">IF(SUM(L596:BS596)=0,IF(COUNTIF(L596:BS596,"未確認")&gt;0,"未確認",IF(COUNTIF(L596:BS596,"~*")&gt;0,"*",SUM(L596:BS596))),SUM(L596:BS596))</f>
        <v>*</v>
      </c>
      <c r="K596" s="244" t="str">
        <f t="shared" ref="K596:K619" si="117">IF(OR(COUNTIF(L596:BS596,"未確認")&gt;0,COUNTIF(L596:BS596,"*")&gt;0),"※","")</f>
        <v>※</v>
      </c>
      <c r="L596" s="242" t="s">
        <v>357</v>
      </c>
      <c r="M596" s="185">
        <v>0</v>
      </c>
      <c r="N596" s="234"/>
      <c r="O596" s="234"/>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5"/>
    </row>
    <row r="597" spans="1:73" s="226" customFormat="1" ht="70.400000000000006" customHeight="1">
      <c r="A597" s="140" t="s">
        <v>614</v>
      </c>
      <c r="B597" s="56"/>
      <c r="C597" s="312" t="s">
        <v>615</v>
      </c>
      <c r="D597" s="313"/>
      <c r="E597" s="313"/>
      <c r="F597" s="313"/>
      <c r="G597" s="313"/>
      <c r="H597" s="314"/>
      <c r="I597" s="78" t="s">
        <v>616</v>
      </c>
      <c r="J597" s="243" t="str">
        <f t="shared" si="116"/>
        <v>*</v>
      </c>
      <c r="K597" s="244" t="str">
        <f t="shared" si="117"/>
        <v>※</v>
      </c>
      <c r="L597" s="242" t="s">
        <v>357</v>
      </c>
      <c r="M597" s="185">
        <v>0</v>
      </c>
      <c r="N597" s="234"/>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5"/>
    </row>
    <row r="598" spans="1:73" s="226" customFormat="1" ht="72" customHeight="1">
      <c r="A598" s="140" t="s">
        <v>617</v>
      </c>
      <c r="B598" s="56"/>
      <c r="C598" s="312" t="s">
        <v>618</v>
      </c>
      <c r="D598" s="313"/>
      <c r="E598" s="313"/>
      <c r="F598" s="313"/>
      <c r="G598" s="313"/>
      <c r="H598" s="314"/>
      <c r="I598" s="78" t="s">
        <v>619</v>
      </c>
      <c r="J598" s="243">
        <f t="shared" si="116"/>
        <v>0</v>
      </c>
      <c r="K598" s="244" t="str">
        <f t="shared" si="117"/>
        <v/>
      </c>
      <c r="L598" s="242">
        <v>0</v>
      </c>
      <c r="M598" s="185">
        <v>0</v>
      </c>
      <c r="N598" s="234"/>
      <c r="O598" s="234"/>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5"/>
    </row>
    <row r="599" spans="1:73" s="226" customFormat="1" ht="56.15" customHeight="1">
      <c r="A599" s="140" t="s">
        <v>620</v>
      </c>
      <c r="B599" s="56"/>
      <c r="C599" s="312" t="s">
        <v>621</v>
      </c>
      <c r="D599" s="313"/>
      <c r="E599" s="313"/>
      <c r="F599" s="313"/>
      <c r="G599" s="313"/>
      <c r="H599" s="314"/>
      <c r="I599" s="166" t="s">
        <v>622</v>
      </c>
      <c r="J599" s="243">
        <f t="shared" si="116"/>
        <v>425</v>
      </c>
      <c r="K599" s="244" t="str">
        <f t="shared" si="117"/>
        <v/>
      </c>
      <c r="L599" s="242">
        <v>425</v>
      </c>
      <c r="M599" s="185">
        <v>0</v>
      </c>
      <c r="N599" s="234"/>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5"/>
    </row>
    <row r="600" spans="1:73" s="226" customFormat="1" ht="56.15" customHeight="1">
      <c r="A600" s="237"/>
      <c r="B600" s="56"/>
      <c r="C600" s="299" t="s">
        <v>623</v>
      </c>
      <c r="D600" s="339"/>
      <c r="E600" s="339"/>
      <c r="F600" s="339"/>
      <c r="G600" s="339"/>
      <c r="H600" s="340"/>
      <c r="I600" s="166" t="s">
        <v>624</v>
      </c>
      <c r="J600" s="243">
        <f t="shared" si="116"/>
        <v>0</v>
      </c>
      <c r="K600" s="244" t="str">
        <f t="shared" si="117"/>
        <v/>
      </c>
      <c r="L600" s="242">
        <v>0</v>
      </c>
      <c r="M600" s="234">
        <v>0</v>
      </c>
      <c r="N600" s="234"/>
      <c r="O600" s="234"/>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5"/>
    </row>
    <row r="601" spans="1:73" s="226" customFormat="1" ht="56.15" customHeight="1">
      <c r="A601" s="237"/>
      <c r="B601" s="56"/>
      <c r="C601" s="299" t="s">
        <v>625</v>
      </c>
      <c r="D601" s="339"/>
      <c r="E601" s="339"/>
      <c r="F601" s="339"/>
      <c r="G601" s="339"/>
      <c r="H601" s="340"/>
      <c r="I601" s="166" t="s">
        <v>626</v>
      </c>
      <c r="J601" s="243" t="str">
        <f t="shared" si="116"/>
        <v>*</v>
      </c>
      <c r="K601" s="244" t="str">
        <f t="shared" si="117"/>
        <v>※</v>
      </c>
      <c r="L601" s="242" t="s">
        <v>357</v>
      </c>
      <c r="M601" s="234">
        <v>0</v>
      </c>
      <c r="N601" s="234"/>
      <c r="O601" s="234"/>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5"/>
    </row>
    <row r="602" spans="1:73" s="226" customFormat="1" ht="56.15" customHeight="1">
      <c r="A602" s="237"/>
      <c r="B602" s="56"/>
      <c r="C602" s="299" t="s">
        <v>627</v>
      </c>
      <c r="D602" s="339"/>
      <c r="E602" s="339"/>
      <c r="F602" s="339"/>
      <c r="G602" s="339"/>
      <c r="H602" s="340"/>
      <c r="I602" s="166" t="s">
        <v>628</v>
      </c>
      <c r="J602" s="243" t="str">
        <f t="shared" si="116"/>
        <v>*</v>
      </c>
      <c r="K602" s="244" t="str">
        <f t="shared" si="117"/>
        <v>※</v>
      </c>
      <c r="L602" s="242" t="s">
        <v>357</v>
      </c>
      <c r="M602" s="234">
        <v>0</v>
      </c>
      <c r="N602" s="234"/>
      <c r="O602" s="234"/>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5"/>
    </row>
    <row r="603" spans="1:73" s="226" customFormat="1" ht="56.15" customHeight="1">
      <c r="A603" s="237"/>
      <c r="B603" s="56"/>
      <c r="C603" s="299" t="s">
        <v>629</v>
      </c>
      <c r="D603" s="339"/>
      <c r="E603" s="339"/>
      <c r="F603" s="339"/>
      <c r="G603" s="339"/>
      <c r="H603" s="340"/>
      <c r="I603" s="166" t="s">
        <v>630</v>
      </c>
      <c r="J603" s="243">
        <f t="shared" si="116"/>
        <v>0</v>
      </c>
      <c r="K603" s="244" t="str">
        <f t="shared" si="117"/>
        <v/>
      </c>
      <c r="L603" s="242">
        <v>0</v>
      </c>
      <c r="M603" s="234">
        <v>0</v>
      </c>
      <c r="N603" s="234"/>
      <c r="O603" s="234"/>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5"/>
    </row>
    <row r="604" spans="1:73" s="226" customFormat="1" ht="69.650000000000006" customHeight="1">
      <c r="A604" s="237"/>
      <c r="B604" s="56"/>
      <c r="C604" s="299" t="s">
        <v>631</v>
      </c>
      <c r="D604" s="339"/>
      <c r="E604" s="339"/>
      <c r="F604" s="339"/>
      <c r="G604" s="339"/>
      <c r="H604" s="340"/>
      <c r="I604" s="166" t="s">
        <v>632</v>
      </c>
      <c r="J604" s="243" t="str">
        <f t="shared" si="116"/>
        <v>*</v>
      </c>
      <c r="K604" s="244" t="str">
        <f t="shared" si="117"/>
        <v>※</v>
      </c>
      <c r="L604" s="242" t="s">
        <v>357</v>
      </c>
      <c r="M604" s="234">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5"/>
    </row>
    <row r="605" spans="1:73" s="226" customFormat="1" ht="56.15" customHeight="1">
      <c r="A605" s="237"/>
      <c r="B605" s="56"/>
      <c r="C605" s="299" t="s">
        <v>633</v>
      </c>
      <c r="D605" s="339"/>
      <c r="E605" s="339"/>
      <c r="F605" s="339"/>
      <c r="G605" s="339"/>
      <c r="H605" s="340"/>
      <c r="I605" s="166" t="s">
        <v>634</v>
      </c>
      <c r="J605" s="243" t="str">
        <f t="shared" si="116"/>
        <v>*</v>
      </c>
      <c r="K605" s="244" t="str">
        <f t="shared" si="117"/>
        <v>※</v>
      </c>
      <c r="L605" s="242" t="s">
        <v>357</v>
      </c>
      <c r="M605" s="234">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5"/>
    </row>
    <row r="606" spans="1:73" s="226" customFormat="1" ht="84" customHeight="1">
      <c r="A606" s="140" t="s">
        <v>635</v>
      </c>
      <c r="B606" s="56"/>
      <c r="C606" s="312" t="s">
        <v>636</v>
      </c>
      <c r="D606" s="313"/>
      <c r="E606" s="313"/>
      <c r="F606" s="313"/>
      <c r="G606" s="313"/>
      <c r="H606" s="314"/>
      <c r="I606" s="78" t="s">
        <v>637</v>
      </c>
      <c r="J606" s="243" t="str">
        <f t="shared" si="116"/>
        <v>*</v>
      </c>
      <c r="K606" s="244" t="str">
        <f t="shared" si="117"/>
        <v>※</v>
      </c>
      <c r="L606" s="242" t="s">
        <v>357</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5"/>
    </row>
    <row r="607" spans="1:73" s="226" customFormat="1" ht="35.15" customHeight="1">
      <c r="A607" s="139" t="s">
        <v>638</v>
      </c>
      <c r="B607" s="56"/>
      <c r="C607" s="345" t="s">
        <v>639</v>
      </c>
      <c r="D607" s="346"/>
      <c r="E607" s="346"/>
      <c r="F607" s="346"/>
      <c r="G607" s="346"/>
      <c r="H607" s="347"/>
      <c r="I607" s="333" t="s">
        <v>640</v>
      </c>
      <c r="J607" s="243">
        <v>0</v>
      </c>
      <c r="K607" s="244" t="str">
        <f t="shared" si="117"/>
        <v/>
      </c>
      <c r="L607" s="298"/>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5"/>
    </row>
    <row r="608" spans="1:73" s="226" customFormat="1" ht="35.15" customHeight="1">
      <c r="A608" s="139" t="s">
        <v>641</v>
      </c>
      <c r="B608" s="56"/>
      <c r="C608" s="164"/>
      <c r="D608" s="165"/>
      <c r="E608" s="299" t="s">
        <v>642</v>
      </c>
      <c r="F608" s="300"/>
      <c r="G608" s="300"/>
      <c r="H608" s="301"/>
      <c r="I608" s="361"/>
      <c r="J608" s="243">
        <v>0</v>
      </c>
      <c r="K608" s="244" t="str">
        <f t="shared" si="117"/>
        <v/>
      </c>
      <c r="L608" s="298"/>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5"/>
    </row>
    <row r="609" spans="1:73" s="226" customFormat="1" ht="35.15" customHeight="1">
      <c r="A609" s="139" t="s">
        <v>643</v>
      </c>
      <c r="B609" s="56"/>
      <c r="C609" s="345" t="s">
        <v>644</v>
      </c>
      <c r="D609" s="346"/>
      <c r="E609" s="346"/>
      <c r="F609" s="346"/>
      <c r="G609" s="346"/>
      <c r="H609" s="347"/>
      <c r="I609" s="336" t="s">
        <v>645</v>
      </c>
      <c r="J609" s="243">
        <v>0</v>
      </c>
      <c r="K609" s="244" t="str">
        <f t="shared" si="117"/>
        <v/>
      </c>
      <c r="L609" s="298"/>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5"/>
    </row>
    <row r="610" spans="1:73" s="226" customFormat="1" ht="35.15" customHeight="1">
      <c r="A610" s="139" t="s">
        <v>646</v>
      </c>
      <c r="B610" s="56"/>
      <c r="C610" s="164"/>
      <c r="D610" s="165"/>
      <c r="E610" s="299" t="s">
        <v>642</v>
      </c>
      <c r="F610" s="300"/>
      <c r="G610" s="300"/>
      <c r="H610" s="301"/>
      <c r="I610" s="338"/>
      <c r="J610" s="243">
        <v>0</v>
      </c>
      <c r="K610" s="244" t="str">
        <f t="shared" si="117"/>
        <v/>
      </c>
      <c r="L610" s="298"/>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5"/>
    </row>
    <row r="611" spans="1:73" s="226" customFormat="1" ht="42" customHeight="1">
      <c r="A611" s="139" t="s">
        <v>647</v>
      </c>
      <c r="B611" s="56"/>
      <c r="C611" s="299" t="s">
        <v>648</v>
      </c>
      <c r="D611" s="300"/>
      <c r="E611" s="300"/>
      <c r="F611" s="300"/>
      <c r="G611" s="300"/>
      <c r="H611" s="301"/>
      <c r="I611" s="77" t="s">
        <v>649</v>
      </c>
      <c r="J611" s="245">
        <v>582</v>
      </c>
      <c r="K611" s="244" t="str">
        <f t="shared" si="117"/>
        <v/>
      </c>
      <c r="L611" s="298"/>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5"/>
    </row>
    <row r="612" spans="1:73" s="226" customFormat="1" ht="56.15" customHeight="1">
      <c r="A612" s="140" t="s">
        <v>650</v>
      </c>
      <c r="B612" s="56"/>
      <c r="C612" s="312" t="s">
        <v>651</v>
      </c>
      <c r="D612" s="313"/>
      <c r="E612" s="313"/>
      <c r="F612" s="313"/>
      <c r="G612" s="313"/>
      <c r="H612" s="314"/>
      <c r="I612" s="77" t="s">
        <v>652</v>
      </c>
      <c r="J612" s="243" t="str">
        <f t="shared" si="116"/>
        <v>*</v>
      </c>
      <c r="K612" s="244" t="str">
        <f t="shared" si="117"/>
        <v>※</v>
      </c>
      <c r="L612" s="242" t="s">
        <v>357</v>
      </c>
      <c r="M612" s="185">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5"/>
    </row>
    <row r="613" spans="1:73" s="226" customFormat="1" ht="56.15" customHeight="1">
      <c r="A613" s="140" t="s">
        <v>653</v>
      </c>
      <c r="B613" s="56"/>
      <c r="C613" s="312" t="s">
        <v>654</v>
      </c>
      <c r="D613" s="313"/>
      <c r="E613" s="313"/>
      <c r="F613" s="313"/>
      <c r="G613" s="313"/>
      <c r="H613" s="314"/>
      <c r="I613" s="77" t="s">
        <v>655</v>
      </c>
      <c r="J613" s="243">
        <f t="shared" si="116"/>
        <v>0</v>
      </c>
      <c r="K613" s="244" t="str">
        <f t="shared" si="117"/>
        <v/>
      </c>
      <c r="L613" s="242">
        <v>0</v>
      </c>
      <c r="M613" s="185">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5"/>
    </row>
    <row r="614" spans="1:73" s="132" customFormat="1" ht="56.15" customHeight="1">
      <c r="A614" s="140" t="s">
        <v>656</v>
      </c>
      <c r="B614" s="56"/>
      <c r="C614" s="312" t="s">
        <v>657</v>
      </c>
      <c r="D614" s="313"/>
      <c r="E614" s="313"/>
      <c r="F614" s="313"/>
      <c r="G614" s="313"/>
      <c r="H614" s="314"/>
      <c r="I614" s="77" t="s">
        <v>658</v>
      </c>
      <c r="J614" s="243" t="str">
        <f t="shared" si="116"/>
        <v>*</v>
      </c>
      <c r="K614" s="244" t="str">
        <f t="shared" si="117"/>
        <v>※</v>
      </c>
      <c r="L614" s="242" t="s">
        <v>357</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5" customHeight="1">
      <c r="A615" s="140" t="s">
        <v>659</v>
      </c>
      <c r="B615" s="56"/>
      <c r="C615" s="312" t="s">
        <v>660</v>
      </c>
      <c r="D615" s="313"/>
      <c r="E615" s="313"/>
      <c r="F615" s="313"/>
      <c r="G615" s="313"/>
      <c r="H615" s="314"/>
      <c r="I615" s="77" t="s">
        <v>661</v>
      </c>
      <c r="J615" s="243">
        <f t="shared" si="116"/>
        <v>0</v>
      </c>
      <c r="K615" s="244" t="str">
        <f t="shared" si="117"/>
        <v/>
      </c>
      <c r="L615" s="242">
        <v>0</v>
      </c>
      <c r="M615" s="185">
        <v>0</v>
      </c>
      <c r="N615" s="234"/>
      <c r="O615" s="234"/>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662</v>
      </c>
      <c r="B616" s="56"/>
      <c r="C616" s="312" t="s">
        <v>663</v>
      </c>
      <c r="D616" s="313"/>
      <c r="E616" s="313"/>
      <c r="F616" s="313"/>
      <c r="G616" s="313"/>
      <c r="H616" s="314"/>
      <c r="I616" s="123" t="s">
        <v>664</v>
      </c>
      <c r="J616" s="243">
        <f t="shared" si="116"/>
        <v>0</v>
      </c>
      <c r="K616" s="244" t="str">
        <f t="shared" si="117"/>
        <v/>
      </c>
      <c r="L616" s="242">
        <v>0</v>
      </c>
      <c r="M616" s="185">
        <v>0</v>
      </c>
      <c r="N616" s="234"/>
      <c r="O616" s="234"/>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5" customHeight="1">
      <c r="A617" s="140" t="s">
        <v>665</v>
      </c>
      <c r="B617" s="56"/>
      <c r="C617" s="312" t="s">
        <v>666</v>
      </c>
      <c r="D617" s="313"/>
      <c r="E617" s="313"/>
      <c r="F617" s="313"/>
      <c r="G617" s="313"/>
      <c r="H617" s="314"/>
      <c r="I617" s="77" t="s">
        <v>667</v>
      </c>
      <c r="J617" s="243">
        <f t="shared" si="116"/>
        <v>0</v>
      </c>
      <c r="K617" s="244" t="str">
        <f t="shared" si="117"/>
        <v/>
      </c>
      <c r="L617" s="242">
        <v>0</v>
      </c>
      <c r="M617" s="185">
        <v>0</v>
      </c>
      <c r="N617" s="234"/>
      <c r="O617" s="234"/>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5" customHeight="1">
      <c r="A618" s="140" t="s">
        <v>665</v>
      </c>
      <c r="B618" s="56"/>
      <c r="C618" s="299" t="s">
        <v>668</v>
      </c>
      <c r="D618" s="300"/>
      <c r="E618" s="300"/>
      <c r="F618" s="300"/>
      <c r="G618" s="300"/>
      <c r="H618" s="301"/>
      <c r="I618" s="81" t="s">
        <v>669</v>
      </c>
      <c r="J618" s="243">
        <f t="shared" si="116"/>
        <v>0</v>
      </c>
      <c r="K618" s="244" t="str">
        <f t="shared" si="117"/>
        <v/>
      </c>
      <c r="L618" s="242">
        <v>0</v>
      </c>
      <c r="M618" s="185">
        <v>0</v>
      </c>
      <c r="N618" s="234"/>
      <c r="O618" s="234"/>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5" customHeight="1">
      <c r="A619" s="140" t="s">
        <v>665</v>
      </c>
      <c r="B619" s="56"/>
      <c r="C619" s="299" t="s">
        <v>670</v>
      </c>
      <c r="D619" s="300"/>
      <c r="E619" s="300"/>
      <c r="F619" s="300"/>
      <c r="G619" s="300"/>
      <c r="H619" s="301"/>
      <c r="I619" s="81" t="s">
        <v>671</v>
      </c>
      <c r="J619" s="243">
        <f t="shared" si="116"/>
        <v>0</v>
      </c>
      <c r="K619" s="244" t="str">
        <f t="shared" si="117"/>
        <v/>
      </c>
      <c r="L619" s="242">
        <v>0</v>
      </c>
      <c r="M619" s="185">
        <v>0</v>
      </c>
      <c r="N619" s="234"/>
      <c r="O619" s="234"/>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672</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72</v>
      </c>
      <c r="K625" s="251"/>
      <c r="L625" s="238" t="str">
        <f>IF(ISBLANK(L$388),"",L$388)</f>
        <v>急性期</v>
      </c>
      <c r="M625"/>
      <c r="N625" s="263" t="str">
        <f t="shared" ref="N625:AS625" si="118">IF(ISBLANK(N$388),"",N$388)</f>
        <v/>
      </c>
      <c r="O625" s="263" t="str">
        <f t="shared" si="118"/>
        <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73</v>
      </c>
      <c r="J626" s="47"/>
      <c r="K626" s="252"/>
      <c r="L626" s="273" t="str">
        <f>IF(ISBLANK(L$389),"",L$389)</f>
        <v>-</v>
      </c>
      <c r="M626"/>
      <c r="N626" s="273" t="str">
        <f t="shared" ref="N626:AS626" si="120">IF(ISBLANK(N$389),"",N$389)</f>
        <v/>
      </c>
      <c r="O626" s="273" t="str">
        <f t="shared" si="120"/>
        <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673</v>
      </c>
      <c r="B627" s="75"/>
      <c r="C627" s="299" t="s">
        <v>674</v>
      </c>
      <c r="D627" s="300"/>
      <c r="E627" s="300"/>
      <c r="F627" s="300"/>
      <c r="G627" s="300"/>
      <c r="H627" s="301"/>
      <c r="I627" s="333" t="s">
        <v>675</v>
      </c>
      <c r="J627" s="243">
        <f t="shared" ref="J627:J639" si="122">IF(SUM(L627:BS627)=0,IF(COUNTIF(L627:BS627,"未確認")&gt;0,"未確認",IF(COUNTIF(L627:BS627,"~*")&gt;0,"*",SUM(L627:BS627))),SUM(L627:BS627))</f>
        <v>0</v>
      </c>
      <c r="K627" s="244" t="str">
        <f t="shared" ref="K627:K639" si="123">IF(OR(COUNTIF(L627:BS627,"未確認")&gt;0,COUNTIF(L627:BS627,"*")&gt;0),"※","")</f>
        <v/>
      </c>
      <c r="L627" s="242">
        <v>0</v>
      </c>
      <c r="M627"/>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5"/>
    </row>
    <row r="628" spans="1:73" s="226" customFormat="1" ht="71.25" customHeight="1">
      <c r="A628" s="140" t="s">
        <v>676</v>
      </c>
      <c r="B628" s="75"/>
      <c r="C628" s="299" t="s">
        <v>677</v>
      </c>
      <c r="D628" s="300"/>
      <c r="E628" s="300"/>
      <c r="F628" s="300"/>
      <c r="G628" s="300"/>
      <c r="H628" s="301"/>
      <c r="I628" s="334"/>
      <c r="J628" s="243">
        <f t="shared" si="122"/>
        <v>0</v>
      </c>
      <c r="K628" s="244" t="str">
        <f t="shared" si="123"/>
        <v/>
      </c>
      <c r="L628" s="242">
        <v>0</v>
      </c>
      <c r="M628"/>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5"/>
    </row>
    <row r="629" spans="1:73" s="226" customFormat="1" ht="71.25" customHeight="1">
      <c r="A629" s="140" t="s">
        <v>678</v>
      </c>
      <c r="B629" s="75"/>
      <c r="C629" s="299" t="s">
        <v>679</v>
      </c>
      <c r="D629" s="300"/>
      <c r="E629" s="300"/>
      <c r="F629" s="300"/>
      <c r="G629" s="300"/>
      <c r="H629" s="301"/>
      <c r="I629" s="335"/>
      <c r="J629" s="243">
        <f t="shared" si="122"/>
        <v>0</v>
      </c>
      <c r="K629" s="244" t="str">
        <f t="shared" si="123"/>
        <v/>
      </c>
      <c r="L629" s="242">
        <v>0</v>
      </c>
      <c r="M629"/>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5"/>
    </row>
    <row r="630" spans="1:73" s="226" customFormat="1" ht="70.400000000000006" customHeight="1">
      <c r="A630" s="140" t="s">
        <v>680</v>
      </c>
      <c r="B630" s="75"/>
      <c r="C630" s="299" t="s">
        <v>681</v>
      </c>
      <c r="D630" s="300"/>
      <c r="E630" s="300"/>
      <c r="F630" s="300"/>
      <c r="G630" s="300"/>
      <c r="H630" s="301"/>
      <c r="I630" s="336" t="s">
        <v>682</v>
      </c>
      <c r="J630" s="243">
        <f t="shared" si="122"/>
        <v>0</v>
      </c>
      <c r="K630" s="244" t="str">
        <f t="shared" si="123"/>
        <v/>
      </c>
      <c r="L630" s="242">
        <v>0</v>
      </c>
      <c r="M630"/>
      <c r="N630" s="234"/>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5"/>
    </row>
    <row r="631" spans="1:73" s="226" customFormat="1" ht="70.400000000000006" customHeight="1">
      <c r="A631" s="140"/>
      <c r="B631" s="75"/>
      <c r="C631" s="299" t="s">
        <v>683</v>
      </c>
      <c r="D631" s="300"/>
      <c r="E631" s="300"/>
      <c r="F631" s="300"/>
      <c r="G631" s="300"/>
      <c r="H631" s="301"/>
      <c r="I631" s="343"/>
      <c r="J631" s="243">
        <f t="shared" si="122"/>
        <v>0</v>
      </c>
      <c r="K631" s="244" t="str">
        <f t="shared" si="123"/>
        <v/>
      </c>
      <c r="L631" s="242">
        <v>0</v>
      </c>
      <c r="M631"/>
      <c r="N631" s="234"/>
      <c r="O631" s="234"/>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5"/>
    </row>
    <row r="632" spans="1:73" s="226" customFormat="1" ht="104.9" customHeight="1">
      <c r="A632" s="140" t="s">
        <v>684</v>
      </c>
      <c r="B632" s="75"/>
      <c r="C632" s="299" t="s">
        <v>685</v>
      </c>
      <c r="D632" s="300"/>
      <c r="E632" s="300"/>
      <c r="F632" s="300"/>
      <c r="G632" s="300"/>
      <c r="H632" s="301"/>
      <c r="I632" s="81" t="s">
        <v>686</v>
      </c>
      <c r="J632" s="243">
        <f t="shared" si="122"/>
        <v>0</v>
      </c>
      <c r="K632" s="244" t="str">
        <f t="shared" si="123"/>
        <v/>
      </c>
      <c r="L632" s="242">
        <v>0</v>
      </c>
      <c r="M632"/>
      <c r="N632" s="234"/>
      <c r="O632" s="234"/>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5"/>
    </row>
    <row r="633" spans="1:73" s="226" customFormat="1" ht="100.4" customHeight="1">
      <c r="A633" s="140" t="s">
        <v>687</v>
      </c>
      <c r="B633" s="75"/>
      <c r="C633" s="299" t="s">
        <v>688</v>
      </c>
      <c r="D633" s="300"/>
      <c r="E633" s="300"/>
      <c r="F633" s="300"/>
      <c r="G633" s="300"/>
      <c r="H633" s="301"/>
      <c r="I633" s="81" t="s">
        <v>689</v>
      </c>
      <c r="J633" s="243">
        <f t="shared" si="122"/>
        <v>0</v>
      </c>
      <c r="K633" s="244" t="str">
        <f t="shared" si="123"/>
        <v/>
      </c>
      <c r="L633" s="242">
        <v>0</v>
      </c>
      <c r="M633"/>
      <c r="N633" s="234"/>
      <c r="O633" s="234"/>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5"/>
    </row>
    <row r="634" spans="1:73" s="226" customFormat="1" ht="84" customHeight="1">
      <c r="A634" s="140" t="s">
        <v>690</v>
      </c>
      <c r="B634" s="1"/>
      <c r="C634" s="299" t="s">
        <v>691</v>
      </c>
      <c r="D634" s="300"/>
      <c r="E634" s="300"/>
      <c r="F634" s="300"/>
      <c r="G634" s="300"/>
      <c r="H634" s="301"/>
      <c r="I634" s="81" t="s">
        <v>692</v>
      </c>
      <c r="J634" s="243">
        <f t="shared" si="122"/>
        <v>0</v>
      </c>
      <c r="K634" s="244" t="str">
        <f t="shared" si="123"/>
        <v/>
      </c>
      <c r="L634" s="242">
        <v>0</v>
      </c>
      <c r="M634"/>
      <c r="N634" s="234"/>
      <c r="O634" s="234"/>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5"/>
    </row>
    <row r="635" spans="1:73" s="226" customFormat="1" ht="98.15" customHeight="1">
      <c r="A635" s="140" t="s">
        <v>693</v>
      </c>
      <c r="B635" s="1"/>
      <c r="C635" s="312" t="s">
        <v>694</v>
      </c>
      <c r="D635" s="313"/>
      <c r="E635" s="313"/>
      <c r="F635" s="313"/>
      <c r="G635" s="313"/>
      <c r="H635" s="314"/>
      <c r="I635" s="77" t="s">
        <v>695</v>
      </c>
      <c r="J635" s="243" t="str">
        <f t="shared" si="122"/>
        <v>*</v>
      </c>
      <c r="K635" s="244" t="str">
        <f t="shared" si="123"/>
        <v>※</v>
      </c>
      <c r="L635" s="242" t="s">
        <v>357</v>
      </c>
      <c r="M635"/>
      <c r="N635" s="234"/>
      <c r="O635" s="234"/>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5"/>
    </row>
    <row r="636" spans="1:73" s="226" customFormat="1" ht="84" customHeight="1">
      <c r="A636" s="140" t="s">
        <v>696</v>
      </c>
      <c r="B636" s="1"/>
      <c r="C636" s="299" t="s">
        <v>697</v>
      </c>
      <c r="D636" s="300"/>
      <c r="E636" s="300"/>
      <c r="F636" s="300"/>
      <c r="G636" s="300"/>
      <c r="H636" s="301"/>
      <c r="I636" s="77" t="s">
        <v>698</v>
      </c>
      <c r="J636" s="243" t="str">
        <f t="shared" si="122"/>
        <v>*</v>
      </c>
      <c r="K636" s="244" t="str">
        <f t="shared" si="123"/>
        <v>※</v>
      </c>
      <c r="L636" s="242" t="s">
        <v>357</v>
      </c>
      <c r="M636"/>
      <c r="N636" s="234"/>
      <c r="O636" s="234"/>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5"/>
    </row>
    <row r="637" spans="1:73" s="226" customFormat="1" ht="70.400000000000006" customHeight="1">
      <c r="A637" s="140" t="s">
        <v>699</v>
      </c>
      <c r="B637" s="1"/>
      <c r="C637" s="312" t="s">
        <v>700</v>
      </c>
      <c r="D637" s="313"/>
      <c r="E637" s="313"/>
      <c r="F637" s="313"/>
      <c r="G637" s="313"/>
      <c r="H637" s="314"/>
      <c r="I637" s="77" t="s">
        <v>701</v>
      </c>
      <c r="J637" s="243">
        <f t="shared" si="122"/>
        <v>467</v>
      </c>
      <c r="K637" s="244" t="str">
        <f t="shared" si="123"/>
        <v/>
      </c>
      <c r="L637" s="242">
        <v>467</v>
      </c>
      <c r="M637"/>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5"/>
    </row>
    <row r="638" spans="1:73" s="226" customFormat="1" ht="84" customHeight="1">
      <c r="A638" s="140" t="s">
        <v>702</v>
      </c>
      <c r="B638" s="1"/>
      <c r="C638" s="312" t="s">
        <v>703</v>
      </c>
      <c r="D638" s="313"/>
      <c r="E638" s="313"/>
      <c r="F638" s="313"/>
      <c r="G638" s="313"/>
      <c r="H638" s="314"/>
      <c r="I638" s="77" t="s">
        <v>704</v>
      </c>
      <c r="J638" s="243">
        <f t="shared" si="122"/>
        <v>0</v>
      </c>
      <c r="K638" s="244" t="str">
        <f t="shared" si="123"/>
        <v/>
      </c>
      <c r="L638" s="242">
        <v>0</v>
      </c>
      <c r="M638"/>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5"/>
    </row>
    <row r="639" spans="1:73" s="226" customFormat="1" ht="84" customHeight="1">
      <c r="A639" s="140"/>
      <c r="B639" s="1"/>
      <c r="C639" s="299" t="s">
        <v>705</v>
      </c>
      <c r="D639" s="300"/>
      <c r="E639" s="300"/>
      <c r="F639" s="300"/>
      <c r="G639" s="300"/>
      <c r="H639" s="301"/>
      <c r="I639" s="81" t="s">
        <v>706</v>
      </c>
      <c r="J639" s="243" t="str">
        <f t="shared" si="122"/>
        <v>*</v>
      </c>
      <c r="K639" s="244" t="str">
        <f t="shared" si="123"/>
        <v>※</v>
      </c>
      <c r="L639" s="242" t="s">
        <v>357</v>
      </c>
      <c r="M639"/>
      <c r="N639" s="236"/>
      <c r="O639" s="236"/>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5"/>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5"/>
    </row>
    <row r="643" spans="1:73" s="226" customFormat="1">
      <c r="A643" s="132"/>
      <c r="B643" s="12" t="s">
        <v>707</v>
      </c>
      <c r="C643" s="2"/>
      <c r="D643" s="2"/>
      <c r="E643" s="2"/>
      <c r="F643" s="2"/>
      <c r="G643" s="2"/>
      <c r="H643" s="3"/>
      <c r="I643" s="3"/>
      <c r="J643" s="6"/>
      <c r="K643" s="5"/>
      <c r="L643" s="5"/>
      <c r="M643" s="5"/>
      <c r="N643" s="225"/>
      <c r="BU643" s="285"/>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72</v>
      </c>
      <c r="K645" s="106"/>
      <c r="L645" s="263" t="str">
        <f>IF(ISBLANK(L$388),"",L$388)</f>
        <v>急性期</v>
      </c>
      <c r="M645"/>
      <c r="N645" s="263" t="str">
        <f t="shared" ref="N645:AS645" si="124">IF(ISBLANK(N$388),"",N$388)</f>
        <v/>
      </c>
      <c r="O645" s="263" t="str">
        <f t="shared" si="124"/>
        <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73</v>
      </c>
      <c r="J646" s="47"/>
      <c r="K646" s="54"/>
      <c r="L646" s="273" t="str">
        <f>IF(ISBLANK(L$389),"",L$389)</f>
        <v>-</v>
      </c>
      <c r="M646"/>
      <c r="N646" s="273" t="str">
        <f t="shared" ref="N646:AS646" si="126">IF(ISBLANK(N$389),"",N$389)</f>
        <v/>
      </c>
      <c r="O646" s="273" t="str">
        <f t="shared" si="126"/>
        <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400000000000006" customHeight="1">
      <c r="A647" s="140" t="s">
        <v>708</v>
      </c>
      <c r="B647" s="75"/>
      <c r="C647" s="312" t="s">
        <v>709</v>
      </c>
      <c r="D647" s="313"/>
      <c r="E647" s="313"/>
      <c r="F647" s="313"/>
      <c r="G647" s="313"/>
      <c r="H647" s="314"/>
      <c r="I647" s="77" t="s">
        <v>710</v>
      </c>
      <c r="J647" s="243" t="str">
        <f t="shared" ref="J647:J654" si="128">IF(SUM(L647:BS647)=0,IF(COUNTIF(L647:BS647,"未確認")&gt;0,"未確認",IF(COUNTIF(L647:BS647,"~*")&gt;0,"*",SUM(L647:BS647))),SUM(L647:BS647))</f>
        <v>*</v>
      </c>
      <c r="K647" s="244" t="str">
        <f t="shared" ref="K647:K654" si="129">IF(OR(COUNTIF(L647:BS647,"未確認")&gt;0,COUNTIF(L647:BS647,"*")&gt;0),"※","")</f>
        <v>※</v>
      </c>
      <c r="L647" s="242" t="s">
        <v>357</v>
      </c>
      <c r="M647"/>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5"/>
    </row>
    <row r="648" spans="1:73" s="226" customFormat="1" ht="56.15" customHeight="1">
      <c r="A648" s="140" t="s">
        <v>711</v>
      </c>
      <c r="B648" s="1"/>
      <c r="C648" s="312" t="s">
        <v>712</v>
      </c>
      <c r="D648" s="313"/>
      <c r="E648" s="313"/>
      <c r="F648" s="313"/>
      <c r="G648" s="313"/>
      <c r="H648" s="314"/>
      <c r="I648" s="77" t="s">
        <v>713</v>
      </c>
      <c r="J648" s="243">
        <f t="shared" si="128"/>
        <v>328</v>
      </c>
      <c r="K648" s="244" t="str">
        <f t="shared" si="129"/>
        <v/>
      </c>
      <c r="L648" s="242">
        <v>328</v>
      </c>
      <c r="M648"/>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5"/>
    </row>
    <row r="649" spans="1:73" s="226" customFormat="1" ht="56">
      <c r="A649" s="140" t="s">
        <v>714</v>
      </c>
      <c r="B649" s="1"/>
      <c r="C649" s="312" t="s">
        <v>715</v>
      </c>
      <c r="D649" s="313"/>
      <c r="E649" s="313"/>
      <c r="F649" s="313"/>
      <c r="G649" s="313"/>
      <c r="H649" s="314"/>
      <c r="I649" s="77" t="s">
        <v>716</v>
      </c>
      <c r="J649" s="243">
        <f t="shared" si="128"/>
        <v>347</v>
      </c>
      <c r="K649" s="244" t="str">
        <f t="shared" si="129"/>
        <v/>
      </c>
      <c r="L649" s="242">
        <v>347</v>
      </c>
      <c r="M649"/>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5"/>
    </row>
    <row r="650" spans="1:73" s="226" customFormat="1" ht="56.15" customHeight="1">
      <c r="A650" s="140" t="s">
        <v>717</v>
      </c>
      <c r="B650" s="1"/>
      <c r="C650" s="299" t="s">
        <v>718</v>
      </c>
      <c r="D650" s="300"/>
      <c r="E650" s="300"/>
      <c r="F650" s="300"/>
      <c r="G650" s="300"/>
      <c r="H650" s="301"/>
      <c r="I650" s="77" t="s">
        <v>719</v>
      </c>
      <c r="J650" s="243" t="str">
        <f t="shared" si="128"/>
        <v>*</v>
      </c>
      <c r="K650" s="244" t="str">
        <f t="shared" si="129"/>
        <v>※</v>
      </c>
      <c r="L650" s="242" t="s">
        <v>357</v>
      </c>
      <c r="M650"/>
      <c r="N650" s="234"/>
      <c r="O650" s="234"/>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5"/>
    </row>
    <row r="651" spans="1:73" s="226" customFormat="1" ht="84" customHeight="1">
      <c r="A651" s="140" t="s">
        <v>720</v>
      </c>
      <c r="B651" s="1"/>
      <c r="C651" s="312" t="s">
        <v>721</v>
      </c>
      <c r="D651" s="313"/>
      <c r="E651" s="313"/>
      <c r="F651" s="313"/>
      <c r="G651" s="313"/>
      <c r="H651" s="314"/>
      <c r="I651" s="77" t="s">
        <v>722</v>
      </c>
      <c r="J651" s="243" t="str">
        <f t="shared" si="128"/>
        <v>*</v>
      </c>
      <c r="K651" s="244" t="str">
        <f t="shared" si="129"/>
        <v>※</v>
      </c>
      <c r="L651" s="242" t="s">
        <v>357</v>
      </c>
      <c r="M651"/>
      <c r="N651" s="234"/>
      <c r="O651" s="234"/>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5"/>
    </row>
    <row r="652" spans="1:73" s="226" customFormat="1" ht="70.400000000000006" customHeight="1">
      <c r="A652" s="140" t="s">
        <v>723</v>
      </c>
      <c r="B652" s="1"/>
      <c r="C652" s="312" t="s">
        <v>724</v>
      </c>
      <c r="D652" s="313"/>
      <c r="E652" s="313"/>
      <c r="F652" s="313"/>
      <c r="G652" s="313"/>
      <c r="H652" s="314"/>
      <c r="I652" s="77" t="s">
        <v>725</v>
      </c>
      <c r="J652" s="243" t="str">
        <f t="shared" si="128"/>
        <v>*</v>
      </c>
      <c r="K652" s="244" t="str">
        <f t="shared" si="129"/>
        <v>※</v>
      </c>
      <c r="L652" s="242" t="s">
        <v>357</v>
      </c>
      <c r="M652"/>
      <c r="N652" s="234"/>
      <c r="O652" s="234"/>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5"/>
    </row>
    <row r="653" spans="1:73" s="226" customFormat="1" ht="98.15" customHeight="1">
      <c r="A653" s="140" t="s">
        <v>726</v>
      </c>
      <c r="B653" s="1"/>
      <c r="C653" s="312" t="s">
        <v>727</v>
      </c>
      <c r="D653" s="313"/>
      <c r="E653" s="313"/>
      <c r="F653" s="313"/>
      <c r="G653" s="313"/>
      <c r="H653" s="314"/>
      <c r="I653" s="77" t="s">
        <v>728</v>
      </c>
      <c r="J653" s="243">
        <f t="shared" si="128"/>
        <v>0</v>
      </c>
      <c r="K653" s="244" t="str">
        <f t="shared" si="129"/>
        <v/>
      </c>
      <c r="L653" s="242">
        <v>0</v>
      </c>
      <c r="M653"/>
      <c r="N653" s="234"/>
      <c r="O653" s="234"/>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5"/>
    </row>
    <row r="654" spans="1:73" s="226" customFormat="1" ht="84" customHeight="1">
      <c r="A654" s="140" t="s">
        <v>729</v>
      </c>
      <c r="B654" s="1"/>
      <c r="C654" s="299" t="s">
        <v>730</v>
      </c>
      <c r="D654" s="300"/>
      <c r="E654" s="300"/>
      <c r="F654" s="300"/>
      <c r="G654" s="300"/>
      <c r="H654" s="301"/>
      <c r="I654" s="77" t="s">
        <v>731</v>
      </c>
      <c r="J654" s="243" t="str">
        <f t="shared" si="128"/>
        <v>*</v>
      </c>
      <c r="K654" s="244" t="str">
        <f t="shared" si="129"/>
        <v>※</v>
      </c>
      <c r="L654" s="242" t="s">
        <v>357</v>
      </c>
      <c r="M654"/>
      <c r="N654" s="234"/>
      <c r="O654" s="234"/>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5"/>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5"/>
    </row>
    <row r="658" spans="1:73" s="226" customFormat="1">
      <c r="A658" s="132"/>
      <c r="B658" s="12" t="s">
        <v>732</v>
      </c>
      <c r="C658" s="2"/>
      <c r="D658" s="2"/>
      <c r="E658" s="2"/>
      <c r="F658" s="2"/>
      <c r="G658" s="2"/>
      <c r="H658" s="3"/>
      <c r="I658" s="3"/>
      <c r="J658" s="6"/>
      <c r="K658" s="5"/>
      <c r="L658" s="5"/>
      <c r="M658" s="5"/>
      <c r="N658" s="225"/>
      <c r="BU658" s="285"/>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72</v>
      </c>
      <c r="K660" s="106"/>
      <c r="L660" s="238" t="str">
        <f>IF(ISBLANK(L$388),"",L$388)</f>
        <v>急性期</v>
      </c>
      <c r="M660"/>
      <c r="N660" s="263" t="str">
        <f t="shared" ref="N660:AS660" si="130">IF(ISBLANK(N$388),"",N$388)</f>
        <v/>
      </c>
      <c r="O660" s="263" t="str">
        <f t="shared" si="130"/>
        <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73</v>
      </c>
      <c r="J661" s="47"/>
      <c r="K661" s="54"/>
      <c r="L661" s="273" t="str">
        <f>IF(ISBLANK(L$389),"",L$389)</f>
        <v>-</v>
      </c>
      <c r="M661"/>
      <c r="N661" s="273" t="str">
        <f t="shared" ref="N661:AS661" si="132">IF(ISBLANK(N$389),"",N$389)</f>
        <v/>
      </c>
      <c r="O661" s="273" t="str">
        <f t="shared" si="132"/>
        <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733</v>
      </c>
      <c r="B662" s="75"/>
      <c r="C662" s="315" t="s">
        <v>734</v>
      </c>
      <c r="D662" s="316"/>
      <c r="E662" s="316"/>
      <c r="F662" s="316"/>
      <c r="G662" s="316"/>
      <c r="H662" s="317"/>
      <c r="I662" s="77" t="s">
        <v>735</v>
      </c>
      <c r="J662" s="243">
        <f t="shared" ref="J662:J676" si="134">IF(SUM(L662:BS662)=0,IF(COUNTIF(L662:BS662,"未確認")&gt;0,"未確認",IF(COUNTIF(L662:BS662,"~*")&gt;0,"*",SUM(L662:BS662))),SUM(L662:BS662))</f>
        <v>0</v>
      </c>
      <c r="K662" s="244" t="str">
        <f t="shared" ref="K662:K676" si="135">IF(OR(COUNTIF(L662:BS662,"未確認")&gt;0,COUNTIF(L662:BS662,"*")&gt;0),"※","")</f>
        <v/>
      </c>
      <c r="L662" s="242">
        <v>0</v>
      </c>
      <c r="M662"/>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5"/>
    </row>
    <row r="663" spans="1:73" s="226" customFormat="1" ht="70.400000000000006" customHeight="1">
      <c r="A663" s="140" t="s">
        <v>736</v>
      </c>
      <c r="B663" s="56"/>
      <c r="C663" s="107"/>
      <c r="D663" s="108"/>
      <c r="E663" s="312" t="s">
        <v>737</v>
      </c>
      <c r="F663" s="313"/>
      <c r="G663" s="313"/>
      <c r="H663" s="314"/>
      <c r="I663" s="77" t="s">
        <v>738</v>
      </c>
      <c r="J663" s="243">
        <f t="shared" si="134"/>
        <v>0</v>
      </c>
      <c r="K663" s="244" t="str">
        <f t="shared" si="135"/>
        <v/>
      </c>
      <c r="L663" s="242">
        <v>0</v>
      </c>
      <c r="M663"/>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5"/>
    </row>
    <row r="664" spans="1:73" s="226" customFormat="1" ht="70.400000000000006" customHeight="1">
      <c r="A664" s="140" t="s">
        <v>739</v>
      </c>
      <c r="B664" s="56"/>
      <c r="C664" s="107"/>
      <c r="D664" s="108"/>
      <c r="E664" s="312" t="s">
        <v>740</v>
      </c>
      <c r="F664" s="313"/>
      <c r="G664" s="313"/>
      <c r="H664" s="314"/>
      <c r="I664" s="77" t="s">
        <v>741</v>
      </c>
      <c r="J664" s="243">
        <f t="shared" si="134"/>
        <v>0</v>
      </c>
      <c r="K664" s="244" t="str">
        <f t="shared" si="135"/>
        <v/>
      </c>
      <c r="L664" s="242">
        <v>0</v>
      </c>
      <c r="M664"/>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5"/>
    </row>
    <row r="665" spans="1:73" s="226" customFormat="1" ht="70.400000000000006" customHeight="1">
      <c r="A665" s="140" t="s">
        <v>742</v>
      </c>
      <c r="B665" s="56"/>
      <c r="C665" s="167"/>
      <c r="D665" s="168"/>
      <c r="E665" s="312" t="s">
        <v>743</v>
      </c>
      <c r="F665" s="313"/>
      <c r="G665" s="313"/>
      <c r="H665" s="314"/>
      <c r="I665" s="77" t="s">
        <v>744</v>
      </c>
      <c r="J665" s="243">
        <f t="shared" si="134"/>
        <v>0</v>
      </c>
      <c r="K665" s="244" t="str">
        <f t="shared" si="135"/>
        <v/>
      </c>
      <c r="L665" s="242">
        <v>0</v>
      </c>
      <c r="M66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5"/>
    </row>
    <row r="666" spans="1:73" s="226" customFormat="1" ht="84" customHeight="1">
      <c r="A666" s="140" t="s">
        <v>745</v>
      </c>
      <c r="B666" s="56"/>
      <c r="C666" s="167"/>
      <c r="D666" s="168"/>
      <c r="E666" s="312" t="s">
        <v>746</v>
      </c>
      <c r="F666" s="313"/>
      <c r="G666" s="313"/>
      <c r="H666" s="314"/>
      <c r="I666" s="77" t="s">
        <v>747</v>
      </c>
      <c r="J666" s="243">
        <f t="shared" si="134"/>
        <v>0</v>
      </c>
      <c r="K666" s="244" t="str">
        <f t="shared" si="135"/>
        <v/>
      </c>
      <c r="L666" s="242">
        <v>0</v>
      </c>
      <c r="M666"/>
      <c r="N666" s="234"/>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5"/>
    </row>
    <row r="667" spans="1:73" s="226" customFormat="1" ht="70.400000000000006" customHeight="1">
      <c r="A667" s="140" t="s">
        <v>748</v>
      </c>
      <c r="B667" s="56"/>
      <c r="C667" s="107"/>
      <c r="D667" s="108"/>
      <c r="E667" s="312" t="s">
        <v>749</v>
      </c>
      <c r="F667" s="313"/>
      <c r="G667" s="313"/>
      <c r="H667" s="314"/>
      <c r="I667" s="77" t="s">
        <v>750</v>
      </c>
      <c r="J667" s="243">
        <f t="shared" si="134"/>
        <v>0</v>
      </c>
      <c r="K667" s="244" t="str">
        <f t="shared" si="135"/>
        <v/>
      </c>
      <c r="L667" s="242">
        <v>0</v>
      </c>
      <c r="M667"/>
      <c r="N667" s="234"/>
      <c r="O667" s="234"/>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5"/>
    </row>
    <row r="668" spans="1:73" s="226" customFormat="1" ht="56.15" customHeight="1">
      <c r="A668" s="140" t="s">
        <v>751</v>
      </c>
      <c r="B668" s="56"/>
      <c r="C668" s="107"/>
      <c r="D668" s="108"/>
      <c r="E668" s="312" t="s">
        <v>752</v>
      </c>
      <c r="F668" s="313"/>
      <c r="G668" s="313"/>
      <c r="H668" s="314"/>
      <c r="I668" s="77" t="s">
        <v>753</v>
      </c>
      <c r="J668" s="243">
        <f t="shared" si="134"/>
        <v>0</v>
      </c>
      <c r="K668" s="244" t="str">
        <f t="shared" si="135"/>
        <v/>
      </c>
      <c r="L668" s="242">
        <v>0</v>
      </c>
      <c r="M668"/>
      <c r="N668" s="234"/>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5"/>
    </row>
    <row r="669" spans="1:73" s="226" customFormat="1" ht="70.400000000000006" customHeight="1">
      <c r="A669" s="140" t="s">
        <v>754</v>
      </c>
      <c r="B669" s="56"/>
      <c r="C669" s="107"/>
      <c r="D669" s="108"/>
      <c r="E669" s="312" t="s">
        <v>755</v>
      </c>
      <c r="F669" s="313"/>
      <c r="G669" s="313"/>
      <c r="H669" s="314"/>
      <c r="I669" s="77" t="s">
        <v>756</v>
      </c>
      <c r="J669" s="243">
        <f t="shared" si="134"/>
        <v>0</v>
      </c>
      <c r="K669" s="244" t="str">
        <f t="shared" si="135"/>
        <v/>
      </c>
      <c r="L669" s="242">
        <v>0</v>
      </c>
      <c r="M669"/>
      <c r="N669" s="234"/>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5"/>
    </row>
    <row r="670" spans="1:73" s="226" customFormat="1" ht="70.400000000000006" customHeight="1">
      <c r="A670" s="140" t="s">
        <v>757</v>
      </c>
      <c r="B670" s="56"/>
      <c r="C670" s="109"/>
      <c r="D670" s="110"/>
      <c r="E670" s="312" t="s">
        <v>758</v>
      </c>
      <c r="F670" s="313"/>
      <c r="G670" s="313"/>
      <c r="H670" s="314"/>
      <c r="I670" s="77" t="s">
        <v>759</v>
      </c>
      <c r="J670" s="243">
        <f t="shared" si="134"/>
        <v>0</v>
      </c>
      <c r="K670" s="244" t="str">
        <f t="shared" si="135"/>
        <v/>
      </c>
      <c r="L670" s="242">
        <v>0</v>
      </c>
      <c r="M670"/>
      <c r="N670" s="234"/>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5"/>
    </row>
    <row r="671" spans="1:73" s="226" customFormat="1" ht="70.400000000000006" customHeight="1">
      <c r="A671" s="140" t="s">
        <v>760</v>
      </c>
      <c r="B671" s="56"/>
      <c r="C671" s="312" t="s">
        <v>761</v>
      </c>
      <c r="D671" s="313"/>
      <c r="E671" s="313"/>
      <c r="F671" s="313"/>
      <c r="G671" s="313"/>
      <c r="H671" s="314"/>
      <c r="I671" s="77" t="s">
        <v>762</v>
      </c>
      <c r="J671" s="243">
        <f t="shared" si="134"/>
        <v>0</v>
      </c>
      <c r="K671" s="244" t="str">
        <f t="shared" si="135"/>
        <v/>
      </c>
      <c r="L671" s="242">
        <v>0</v>
      </c>
      <c r="M671"/>
      <c r="N671" s="234"/>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5"/>
    </row>
    <row r="672" spans="1:73" s="226" customFormat="1" ht="72" customHeight="1">
      <c r="A672" s="140" t="s">
        <v>763</v>
      </c>
      <c r="B672" s="56"/>
      <c r="C672" s="299" t="s">
        <v>764</v>
      </c>
      <c r="D672" s="300"/>
      <c r="E672" s="300"/>
      <c r="F672" s="300"/>
      <c r="G672" s="300"/>
      <c r="H672" s="301"/>
      <c r="I672" s="81" t="s">
        <v>765</v>
      </c>
      <c r="J672" s="243">
        <f t="shared" si="134"/>
        <v>0</v>
      </c>
      <c r="K672" s="244" t="str">
        <f t="shared" si="135"/>
        <v/>
      </c>
      <c r="L672" s="242">
        <v>0</v>
      </c>
      <c r="M672"/>
      <c r="N672" s="234"/>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5"/>
    </row>
    <row r="673" spans="1:73" s="226" customFormat="1" ht="70.400000000000006" customHeight="1">
      <c r="A673" s="140" t="s">
        <v>766</v>
      </c>
      <c r="B673" s="56"/>
      <c r="C673" s="312" t="s">
        <v>767</v>
      </c>
      <c r="D673" s="313"/>
      <c r="E673" s="313"/>
      <c r="F673" s="313"/>
      <c r="G673" s="313"/>
      <c r="H673" s="314"/>
      <c r="I673" s="77" t="s">
        <v>768</v>
      </c>
      <c r="J673" s="243">
        <f t="shared" si="134"/>
        <v>0</v>
      </c>
      <c r="K673" s="244" t="str">
        <f t="shared" si="135"/>
        <v/>
      </c>
      <c r="L673" s="242">
        <v>0</v>
      </c>
      <c r="M673"/>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5"/>
    </row>
    <row r="674" spans="1:73" s="226" customFormat="1" ht="56.15" customHeight="1">
      <c r="A674" s="140" t="s">
        <v>769</v>
      </c>
      <c r="B674" s="56"/>
      <c r="C674" s="312" t="s">
        <v>770</v>
      </c>
      <c r="D674" s="313"/>
      <c r="E674" s="313"/>
      <c r="F674" s="313"/>
      <c r="G674" s="313"/>
      <c r="H674" s="314"/>
      <c r="I674" s="77" t="s">
        <v>771</v>
      </c>
      <c r="J674" s="243" t="str">
        <f t="shared" si="134"/>
        <v>*</v>
      </c>
      <c r="K674" s="244" t="str">
        <f t="shared" si="135"/>
        <v>※</v>
      </c>
      <c r="L674" s="242" t="s">
        <v>357</v>
      </c>
      <c r="M674"/>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5"/>
    </row>
    <row r="675" spans="1:73" s="226" customFormat="1" ht="70.400000000000006" customHeight="1">
      <c r="A675" s="140" t="s">
        <v>772</v>
      </c>
      <c r="B675" s="56"/>
      <c r="C675" s="299" t="s">
        <v>773</v>
      </c>
      <c r="D675" s="300"/>
      <c r="E675" s="300"/>
      <c r="F675" s="300"/>
      <c r="G675" s="300"/>
      <c r="H675" s="301"/>
      <c r="I675" s="77" t="s">
        <v>774</v>
      </c>
      <c r="J675" s="243">
        <f t="shared" si="134"/>
        <v>0</v>
      </c>
      <c r="K675" s="244" t="str">
        <f t="shared" si="135"/>
        <v/>
      </c>
      <c r="L675" s="242">
        <v>0</v>
      </c>
      <c r="M67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5"/>
    </row>
    <row r="676" spans="1:73" s="226" customFormat="1" ht="84" customHeight="1">
      <c r="A676" s="140" t="s">
        <v>775</v>
      </c>
      <c r="B676" s="56"/>
      <c r="C676" s="312" t="s">
        <v>776</v>
      </c>
      <c r="D676" s="313"/>
      <c r="E676" s="313"/>
      <c r="F676" s="313"/>
      <c r="G676" s="313"/>
      <c r="H676" s="314"/>
      <c r="I676" s="77" t="s">
        <v>777</v>
      </c>
      <c r="J676" s="243">
        <f t="shared" si="134"/>
        <v>0</v>
      </c>
      <c r="K676" s="244" t="str">
        <f t="shared" si="135"/>
        <v/>
      </c>
      <c r="L676" s="242">
        <v>0</v>
      </c>
      <c r="M676"/>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5"/>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5"/>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72</v>
      </c>
      <c r="K681" s="106"/>
      <c r="L681" s="238" t="str">
        <f>IF(ISBLANK(L$9),"",L$9)</f>
        <v>一般</v>
      </c>
      <c r="M681"/>
      <c r="N681" s="263" t="str">
        <f t="shared" ref="N681:BS681" si="136">IF(ISBLANK(N$9),"",N$9)</f>
        <v/>
      </c>
      <c r="O681" s="263" t="str">
        <f t="shared" si="136"/>
        <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73</v>
      </c>
      <c r="J682" s="47"/>
      <c r="K682" s="54"/>
      <c r="L682" s="273" t="str">
        <f>IF(ISBLANK(L$95),"",L$95)</f>
        <v>急性期</v>
      </c>
      <c r="M682"/>
      <c r="N682" s="273" t="str">
        <f t="shared" ref="N682:BS682" si="137">IF(ISBLANK(N$95),"",N$95)</f>
        <v/>
      </c>
      <c r="O682" s="273" t="str">
        <f t="shared" si="137"/>
        <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5" customHeight="1">
      <c r="A683" s="139" t="s">
        <v>778</v>
      </c>
      <c r="B683" s="56"/>
      <c r="C683" s="299" t="s">
        <v>779</v>
      </c>
      <c r="D683" s="300"/>
      <c r="E683" s="300"/>
      <c r="F683" s="300"/>
      <c r="G683" s="300"/>
      <c r="H683" s="301"/>
      <c r="I683" s="81" t="s">
        <v>780</v>
      </c>
      <c r="J683" s="246"/>
      <c r="K683" s="253"/>
      <c r="L683" s="254">
        <v>0</v>
      </c>
      <c r="M683"/>
      <c r="N683" s="276"/>
      <c r="O683" s="276"/>
      <c r="P683" s="276"/>
      <c r="Q683" s="276"/>
      <c r="R683" s="276"/>
      <c r="S683" s="276"/>
      <c r="T683" s="276"/>
      <c r="U683" s="276"/>
      <c r="V683" s="276"/>
      <c r="W683" s="276"/>
      <c r="X683" s="276"/>
      <c r="Y683" s="276"/>
      <c r="Z683" s="276"/>
      <c r="AA683" s="276"/>
      <c r="AB683" s="276"/>
      <c r="AC683" s="276"/>
      <c r="AD683" s="276"/>
      <c r="AE683" s="276"/>
      <c r="AF683" s="276"/>
      <c r="AG683" s="276"/>
      <c r="AH683" s="276"/>
      <c r="AI683" s="276"/>
      <c r="AJ683" s="276"/>
      <c r="AK683" s="276"/>
      <c r="AL683" s="276"/>
      <c r="AM683" s="276"/>
      <c r="AN683" s="276"/>
      <c r="AO683" s="276"/>
      <c r="AP683" s="276"/>
      <c r="AQ683" s="276"/>
      <c r="AR683" s="276"/>
      <c r="AS683" s="276"/>
      <c r="AT683" s="276"/>
      <c r="AU683" s="276"/>
      <c r="AV683" s="276"/>
      <c r="AW683" s="276"/>
      <c r="AX683" s="276"/>
      <c r="AY683" s="276"/>
      <c r="AZ683" s="276"/>
      <c r="BA683" s="276"/>
      <c r="BB683" s="276"/>
      <c r="BC683" s="276"/>
      <c r="BD683" s="276"/>
      <c r="BE683" s="276"/>
      <c r="BF683" s="276"/>
      <c r="BG683" s="276"/>
      <c r="BH683" s="276"/>
      <c r="BI683" s="276"/>
      <c r="BJ683" s="276"/>
      <c r="BK683" s="276"/>
      <c r="BL683" s="276"/>
      <c r="BM683" s="276"/>
      <c r="BN683" s="276"/>
      <c r="BO683" s="276"/>
      <c r="BP683" s="276"/>
      <c r="BQ683" s="276"/>
      <c r="BR683" s="276"/>
      <c r="BS683" s="276"/>
      <c r="BU683" s="135"/>
    </row>
    <row r="684" spans="1:73" s="132" customFormat="1" ht="56.15" customHeight="1">
      <c r="A684" s="139" t="s">
        <v>781</v>
      </c>
      <c r="B684" s="56"/>
      <c r="C684" s="299" t="s">
        <v>782</v>
      </c>
      <c r="D684" s="300"/>
      <c r="E684" s="300"/>
      <c r="F684" s="300"/>
      <c r="G684" s="300"/>
      <c r="H684" s="301"/>
      <c r="I684" s="81" t="s">
        <v>783</v>
      </c>
      <c r="J684" s="246"/>
      <c r="K684" s="253"/>
      <c r="L684" s="255">
        <v>0</v>
      </c>
      <c r="M684"/>
      <c r="N684" s="277"/>
      <c r="O684" s="277"/>
      <c r="P684" s="277"/>
      <c r="Q684" s="277"/>
      <c r="R684" s="277"/>
      <c r="S684" s="277"/>
      <c r="T684" s="277"/>
      <c r="U684" s="277"/>
      <c r="V684" s="277"/>
      <c r="W684" s="277"/>
      <c r="X684" s="277"/>
      <c r="Y684" s="277"/>
      <c r="Z684" s="277"/>
      <c r="AA684" s="277"/>
      <c r="AB684" s="277"/>
      <c r="AC684" s="277"/>
      <c r="AD684" s="277"/>
      <c r="AE684" s="277"/>
      <c r="AF684" s="277"/>
      <c r="AG684" s="277"/>
      <c r="AH684" s="277"/>
      <c r="AI684" s="277"/>
      <c r="AJ684" s="277"/>
      <c r="AK684" s="277"/>
      <c r="AL684" s="277"/>
      <c r="AM684" s="277"/>
      <c r="AN684" s="277"/>
      <c r="AO684" s="277"/>
      <c r="AP684" s="277"/>
      <c r="AQ684" s="277"/>
      <c r="AR684" s="277"/>
      <c r="AS684" s="277"/>
      <c r="AT684" s="277"/>
      <c r="AU684" s="277"/>
      <c r="AV684" s="277"/>
      <c r="AW684" s="277"/>
      <c r="AX684" s="277"/>
      <c r="AY684" s="277"/>
      <c r="AZ684" s="277"/>
      <c r="BA684" s="277"/>
      <c r="BB684" s="277"/>
      <c r="BC684" s="277"/>
      <c r="BD684" s="277"/>
      <c r="BE684" s="277"/>
      <c r="BF684" s="277"/>
      <c r="BG684" s="277"/>
      <c r="BH684" s="277"/>
      <c r="BI684" s="277"/>
      <c r="BJ684" s="277"/>
      <c r="BK684" s="277"/>
      <c r="BL684" s="277"/>
      <c r="BM684" s="277"/>
      <c r="BN684" s="277"/>
      <c r="BO684" s="277"/>
      <c r="BP684" s="277"/>
      <c r="BQ684" s="277"/>
      <c r="BR684" s="277"/>
      <c r="BS684" s="277"/>
      <c r="BU684" s="135"/>
    </row>
    <row r="685" spans="1:73" s="132" customFormat="1" ht="60" customHeight="1">
      <c r="A685" s="139" t="s">
        <v>784</v>
      </c>
      <c r="B685" s="56"/>
      <c r="C685" s="345" t="s">
        <v>785</v>
      </c>
      <c r="D685" s="346"/>
      <c r="E685" s="346"/>
      <c r="F685" s="346"/>
      <c r="G685" s="346"/>
      <c r="H685" s="347"/>
      <c r="I685" s="336" t="s">
        <v>786</v>
      </c>
      <c r="J685" s="246"/>
      <c r="K685" s="253"/>
      <c r="L685" s="256">
        <v>0</v>
      </c>
      <c r="M685"/>
      <c r="N685" s="278"/>
      <c r="O685" s="278"/>
      <c r="P685" s="278"/>
      <c r="Q685" s="278"/>
      <c r="R685" s="278"/>
      <c r="S685" s="278"/>
      <c r="T685" s="278"/>
      <c r="U685" s="278"/>
      <c r="V685" s="278"/>
      <c r="W685" s="278"/>
      <c r="X685" s="278"/>
      <c r="Y685" s="278"/>
      <c r="Z685" s="278"/>
      <c r="AA685" s="278"/>
      <c r="AB685" s="278"/>
      <c r="AC685" s="278"/>
      <c r="AD685" s="278"/>
      <c r="AE685" s="278"/>
      <c r="AF685" s="278"/>
      <c r="AG685" s="278"/>
      <c r="AH685" s="278"/>
      <c r="AI685" s="278"/>
      <c r="AJ685" s="278"/>
      <c r="AK685" s="278"/>
      <c r="AL685" s="278"/>
      <c r="AM685" s="278"/>
      <c r="AN685" s="278"/>
      <c r="AO685" s="278"/>
      <c r="AP685" s="278"/>
      <c r="AQ685" s="278"/>
      <c r="AR685" s="278"/>
      <c r="AS685" s="278"/>
      <c r="AT685" s="278"/>
      <c r="AU685" s="278"/>
      <c r="AV685" s="278"/>
      <c r="AW685" s="278"/>
      <c r="AX685" s="278"/>
      <c r="AY685" s="278"/>
      <c r="AZ685" s="278"/>
      <c r="BA685" s="278"/>
      <c r="BB685" s="278"/>
      <c r="BC685" s="278"/>
      <c r="BD685" s="278"/>
      <c r="BE685" s="278"/>
      <c r="BF685" s="278"/>
      <c r="BG685" s="278"/>
      <c r="BH685" s="278"/>
      <c r="BI685" s="278"/>
      <c r="BJ685" s="278"/>
      <c r="BK685" s="278"/>
      <c r="BL685" s="278"/>
      <c r="BM685" s="278"/>
      <c r="BN685" s="278"/>
      <c r="BO685" s="278"/>
      <c r="BP685" s="278"/>
      <c r="BQ685" s="278"/>
      <c r="BR685" s="278"/>
      <c r="BS685" s="278"/>
      <c r="BU685" s="135"/>
    </row>
    <row r="686" spans="1:73" s="132" customFormat="1" ht="35.15" customHeight="1">
      <c r="A686" s="139" t="s">
        <v>787</v>
      </c>
      <c r="B686" s="56"/>
      <c r="C686" s="124"/>
      <c r="D686" s="125"/>
      <c r="E686" s="345" t="s">
        <v>788</v>
      </c>
      <c r="F686" s="346"/>
      <c r="G686" s="346"/>
      <c r="H686" s="347"/>
      <c r="I686" s="337"/>
      <c r="J686" s="246"/>
      <c r="K686" s="253"/>
      <c r="L686" s="256">
        <v>0</v>
      </c>
      <c r="M686"/>
      <c r="N686" s="278"/>
      <c r="O686" s="278"/>
      <c r="P686" s="278"/>
      <c r="Q686" s="278"/>
      <c r="R686" s="278"/>
      <c r="S686" s="278"/>
      <c r="T686" s="278"/>
      <c r="U686" s="278"/>
      <c r="V686" s="278"/>
      <c r="W686" s="278"/>
      <c r="X686" s="278"/>
      <c r="Y686" s="278"/>
      <c r="Z686" s="278"/>
      <c r="AA686" s="278"/>
      <c r="AB686" s="278"/>
      <c r="AC686" s="278"/>
      <c r="AD686" s="278"/>
      <c r="AE686" s="278"/>
      <c r="AF686" s="278"/>
      <c r="AG686" s="278"/>
      <c r="AH686" s="278"/>
      <c r="AI686" s="278"/>
      <c r="AJ686" s="278"/>
      <c r="AK686" s="278"/>
      <c r="AL686" s="278"/>
      <c r="AM686" s="278"/>
      <c r="AN686" s="278"/>
      <c r="AO686" s="278"/>
      <c r="AP686" s="278"/>
      <c r="AQ686" s="278"/>
      <c r="AR686" s="278"/>
      <c r="AS686" s="278"/>
      <c r="AT686" s="278"/>
      <c r="AU686" s="278"/>
      <c r="AV686" s="278"/>
      <c r="AW686" s="278"/>
      <c r="AX686" s="278"/>
      <c r="AY686" s="278"/>
      <c r="AZ686" s="278"/>
      <c r="BA686" s="278"/>
      <c r="BB686" s="278"/>
      <c r="BC686" s="278"/>
      <c r="BD686" s="278"/>
      <c r="BE686" s="278"/>
      <c r="BF686" s="278"/>
      <c r="BG686" s="278"/>
      <c r="BH686" s="278"/>
      <c r="BI686" s="278"/>
      <c r="BJ686" s="278"/>
      <c r="BK686" s="278"/>
      <c r="BL686" s="278"/>
      <c r="BM686" s="278"/>
      <c r="BN686" s="278"/>
      <c r="BO686" s="278"/>
      <c r="BP686" s="278"/>
      <c r="BQ686" s="278"/>
      <c r="BR686" s="278"/>
      <c r="BS686" s="278"/>
      <c r="BU686" s="135"/>
    </row>
    <row r="687" spans="1:73" s="132" customFormat="1" ht="35.15" customHeight="1">
      <c r="A687" s="139"/>
      <c r="B687" s="56"/>
      <c r="C687" s="124"/>
      <c r="D687" s="125"/>
      <c r="E687" s="188"/>
      <c r="F687" s="189"/>
      <c r="G687" s="344" t="s">
        <v>789</v>
      </c>
      <c r="H687" s="344"/>
      <c r="I687" s="337"/>
      <c r="J687" s="246"/>
      <c r="K687" s="253"/>
      <c r="L687" s="256">
        <v>0</v>
      </c>
      <c r="M687"/>
      <c r="N687" s="278"/>
      <c r="O687" s="278"/>
      <c r="P687" s="278"/>
      <c r="Q687" s="278"/>
      <c r="R687" s="278"/>
      <c r="S687" s="278"/>
      <c r="T687" s="278"/>
      <c r="U687" s="278"/>
      <c r="V687" s="278"/>
      <c r="W687" s="278"/>
      <c r="X687" s="278"/>
      <c r="Y687" s="278"/>
      <c r="Z687" s="278"/>
      <c r="AA687" s="278"/>
      <c r="AB687" s="278"/>
      <c r="AC687" s="278"/>
      <c r="AD687" s="278"/>
      <c r="AE687" s="278"/>
      <c r="AF687" s="278"/>
      <c r="AG687" s="278"/>
      <c r="AH687" s="278"/>
      <c r="AI687" s="278"/>
      <c r="AJ687" s="278"/>
      <c r="AK687" s="278"/>
      <c r="AL687" s="278"/>
      <c r="AM687" s="278"/>
      <c r="AN687" s="278"/>
      <c r="AO687" s="278"/>
      <c r="AP687" s="278"/>
      <c r="AQ687" s="278"/>
      <c r="AR687" s="278"/>
      <c r="AS687" s="278"/>
      <c r="AT687" s="278"/>
      <c r="AU687" s="278"/>
      <c r="AV687" s="278"/>
      <c r="AW687" s="278"/>
      <c r="AX687" s="278"/>
      <c r="AY687" s="278"/>
      <c r="AZ687" s="278"/>
      <c r="BA687" s="278"/>
      <c r="BB687" s="278"/>
      <c r="BC687" s="278"/>
      <c r="BD687" s="278"/>
      <c r="BE687" s="278"/>
      <c r="BF687" s="278"/>
      <c r="BG687" s="278"/>
      <c r="BH687" s="278"/>
      <c r="BI687" s="278"/>
      <c r="BJ687" s="278"/>
      <c r="BK687" s="278"/>
      <c r="BL687" s="278"/>
      <c r="BM687" s="278"/>
      <c r="BN687" s="278"/>
      <c r="BO687" s="278"/>
      <c r="BP687" s="278"/>
      <c r="BQ687" s="278"/>
      <c r="BR687" s="278"/>
      <c r="BS687" s="278"/>
      <c r="BU687" s="135"/>
    </row>
    <row r="688" spans="1:73" s="132" customFormat="1" ht="120" customHeight="1">
      <c r="A688" s="139"/>
      <c r="B688" s="56"/>
      <c r="C688" s="124"/>
      <c r="D688" s="125"/>
      <c r="E688" s="188"/>
      <c r="F688" s="189"/>
      <c r="G688" s="344" t="s">
        <v>790</v>
      </c>
      <c r="H688" s="344"/>
      <c r="I688" s="337"/>
      <c r="J688" s="246"/>
      <c r="K688" s="253"/>
      <c r="L688" s="256">
        <v>0</v>
      </c>
      <c r="M688"/>
      <c r="N688" s="278"/>
      <c r="O688" s="278"/>
      <c r="P688" s="278"/>
      <c r="Q688" s="278"/>
      <c r="R688" s="278"/>
      <c r="S688" s="278"/>
      <c r="T688" s="278"/>
      <c r="U688" s="278"/>
      <c r="V688" s="278"/>
      <c r="W688" s="278"/>
      <c r="X688" s="278"/>
      <c r="Y688" s="278"/>
      <c r="Z688" s="278"/>
      <c r="AA688" s="278"/>
      <c r="AB688" s="278"/>
      <c r="AC688" s="278"/>
      <c r="AD688" s="278"/>
      <c r="AE688" s="278"/>
      <c r="AF688" s="278"/>
      <c r="AG688" s="278"/>
      <c r="AH688" s="278"/>
      <c r="AI688" s="278"/>
      <c r="AJ688" s="278"/>
      <c r="AK688" s="278"/>
      <c r="AL688" s="278"/>
      <c r="AM688" s="278"/>
      <c r="AN688" s="278"/>
      <c r="AO688" s="278"/>
      <c r="AP688" s="278"/>
      <c r="AQ688" s="278"/>
      <c r="AR688" s="278"/>
      <c r="AS688" s="278"/>
      <c r="AT688" s="278"/>
      <c r="AU688" s="278"/>
      <c r="AV688" s="278"/>
      <c r="AW688" s="278"/>
      <c r="AX688" s="278"/>
      <c r="AY688" s="278"/>
      <c r="AZ688" s="278"/>
      <c r="BA688" s="278"/>
      <c r="BB688" s="278"/>
      <c r="BC688" s="278"/>
      <c r="BD688" s="278"/>
      <c r="BE688" s="278"/>
      <c r="BF688" s="278"/>
      <c r="BG688" s="278"/>
      <c r="BH688" s="278"/>
      <c r="BI688" s="278"/>
      <c r="BJ688" s="278"/>
      <c r="BK688" s="278"/>
      <c r="BL688" s="278"/>
      <c r="BM688" s="278"/>
      <c r="BN688" s="278"/>
      <c r="BO688" s="278"/>
      <c r="BP688" s="278"/>
      <c r="BQ688" s="278"/>
      <c r="BR688" s="278"/>
      <c r="BS688" s="278"/>
      <c r="BU688" s="135"/>
    </row>
    <row r="689" spans="1:73" s="132" customFormat="1" ht="89.15" customHeight="1">
      <c r="A689" s="139" t="s">
        <v>791</v>
      </c>
      <c r="B689" s="56"/>
      <c r="C689" s="126"/>
      <c r="D689" s="191"/>
      <c r="E689" s="348"/>
      <c r="F689" s="349"/>
      <c r="G689" s="190"/>
      <c r="H689" s="175" t="s">
        <v>792</v>
      </c>
      <c r="I689" s="338"/>
      <c r="J689" s="246"/>
      <c r="K689" s="253"/>
      <c r="L689" s="256">
        <v>0</v>
      </c>
      <c r="M689"/>
      <c r="N689" s="278"/>
      <c r="O689" s="278"/>
      <c r="P689" s="278"/>
      <c r="Q689" s="278"/>
      <c r="R689" s="278"/>
      <c r="S689" s="278"/>
      <c r="T689" s="278"/>
      <c r="U689" s="278"/>
      <c r="V689" s="278"/>
      <c r="W689" s="278"/>
      <c r="X689" s="278"/>
      <c r="Y689" s="278"/>
      <c r="Z689" s="278"/>
      <c r="AA689" s="278"/>
      <c r="AB689" s="278"/>
      <c r="AC689" s="278"/>
      <c r="AD689" s="278"/>
      <c r="AE689" s="278"/>
      <c r="AF689" s="278"/>
      <c r="AG689" s="278"/>
      <c r="AH689" s="278"/>
      <c r="AI689" s="278"/>
      <c r="AJ689" s="278"/>
      <c r="AK689" s="278"/>
      <c r="AL689" s="278"/>
      <c r="AM689" s="278"/>
      <c r="AN689" s="278"/>
      <c r="AO689" s="278"/>
      <c r="AP689" s="278"/>
      <c r="AQ689" s="278"/>
      <c r="AR689" s="278"/>
      <c r="AS689" s="278"/>
      <c r="AT689" s="278"/>
      <c r="AU689" s="278"/>
      <c r="AV689" s="278"/>
      <c r="AW689" s="278"/>
      <c r="AX689" s="278"/>
      <c r="AY689" s="278"/>
      <c r="AZ689" s="278"/>
      <c r="BA689" s="278"/>
      <c r="BB689" s="278"/>
      <c r="BC689" s="278"/>
      <c r="BD689" s="278"/>
      <c r="BE689" s="278"/>
      <c r="BF689" s="278"/>
      <c r="BG689" s="278"/>
      <c r="BH689" s="278"/>
      <c r="BI689" s="278"/>
      <c r="BJ689" s="278"/>
      <c r="BK689" s="278"/>
      <c r="BL689" s="278"/>
      <c r="BM689" s="278"/>
      <c r="BN689" s="278"/>
      <c r="BO689" s="278"/>
      <c r="BP689" s="278"/>
      <c r="BQ689" s="278"/>
      <c r="BR689" s="278"/>
      <c r="BS689" s="278"/>
      <c r="BU689" s="135"/>
    </row>
    <row r="690" spans="1:73" s="226" customFormat="1" ht="80.150000000000006" customHeight="1">
      <c r="A690" s="139" t="s">
        <v>793</v>
      </c>
      <c r="B690" s="56"/>
      <c r="C690" s="345" t="s">
        <v>794</v>
      </c>
      <c r="D690" s="346"/>
      <c r="E690" s="346"/>
      <c r="F690" s="346"/>
      <c r="G690" s="350"/>
      <c r="H690" s="347"/>
      <c r="I690" s="336" t="s">
        <v>795</v>
      </c>
      <c r="J690" s="246"/>
      <c r="K690" s="253"/>
      <c r="L690" s="256">
        <v>0</v>
      </c>
      <c r="M690"/>
      <c r="N690" s="278"/>
      <c r="O690" s="278"/>
      <c r="P690" s="278"/>
      <c r="Q690" s="278"/>
      <c r="R690" s="278"/>
      <c r="S690" s="278"/>
      <c r="T690" s="278"/>
      <c r="U690" s="278"/>
      <c r="V690" s="278"/>
      <c r="W690" s="278"/>
      <c r="X690" s="278"/>
      <c r="Y690" s="278"/>
      <c r="Z690" s="278"/>
      <c r="AA690" s="278"/>
      <c r="AB690" s="278"/>
      <c r="AC690" s="278"/>
      <c r="AD690" s="278"/>
      <c r="AE690" s="278"/>
      <c r="AF690" s="278"/>
      <c r="AG690" s="278"/>
      <c r="AH690" s="278"/>
      <c r="AI690" s="278"/>
      <c r="AJ690" s="278"/>
      <c r="AK690" s="278"/>
      <c r="AL690" s="278"/>
      <c r="AM690" s="278"/>
      <c r="AN690" s="278"/>
      <c r="AO690" s="278"/>
      <c r="AP690" s="278"/>
      <c r="AQ690" s="278"/>
      <c r="AR690" s="278"/>
      <c r="AS690" s="278"/>
      <c r="AT690" s="278"/>
      <c r="AU690" s="278"/>
      <c r="AV690" s="278"/>
      <c r="AW690" s="278"/>
      <c r="AX690" s="278"/>
      <c r="AY690" s="278"/>
      <c r="AZ690" s="278"/>
      <c r="BA690" s="278"/>
      <c r="BB690" s="278"/>
      <c r="BC690" s="278"/>
      <c r="BD690" s="278"/>
      <c r="BE690" s="278"/>
      <c r="BF690" s="278"/>
      <c r="BG690" s="278"/>
      <c r="BH690" s="278"/>
      <c r="BI690" s="278"/>
      <c r="BJ690" s="278"/>
      <c r="BK690" s="278"/>
      <c r="BL690" s="278"/>
      <c r="BM690" s="278"/>
      <c r="BN690" s="278"/>
      <c r="BO690" s="278"/>
      <c r="BP690" s="278"/>
      <c r="BQ690" s="278"/>
      <c r="BR690" s="278"/>
      <c r="BS690" s="278"/>
      <c r="BU690" s="285"/>
    </row>
    <row r="691" spans="1:73" s="226" customFormat="1" ht="34.5" customHeight="1">
      <c r="A691" s="139" t="s">
        <v>796</v>
      </c>
      <c r="B691" s="56"/>
      <c r="C691" s="164"/>
      <c r="D691" s="165"/>
      <c r="E691" s="299" t="s">
        <v>797</v>
      </c>
      <c r="F691" s="300"/>
      <c r="G691" s="300"/>
      <c r="H691" s="301"/>
      <c r="I691" s="342"/>
      <c r="J691" s="246"/>
      <c r="K691" s="253"/>
      <c r="L691" s="256">
        <v>0</v>
      </c>
      <c r="M691"/>
      <c r="N691" s="278"/>
      <c r="O691" s="278"/>
      <c r="P691" s="278"/>
      <c r="Q691" s="278"/>
      <c r="R691" s="278"/>
      <c r="S691" s="278"/>
      <c r="T691" s="278"/>
      <c r="U691" s="278"/>
      <c r="V691" s="278"/>
      <c r="W691" s="278"/>
      <c r="X691" s="278"/>
      <c r="Y691" s="278"/>
      <c r="Z691" s="278"/>
      <c r="AA691" s="278"/>
      <c r="AB691" s="278"/>
      <c r="AC691" s="278"/>
      <c r="AD691" s="278"/>
      <c r="AE691" s="278"/>
      <c r="AF691" s="278"/>
      <c r="AG691" s="278"/>
      <c r="AH691" s="278"/>
      <c r="AI691" s="278"/>
      <c r="AJ691" s="278"/>
      <c r="AK691" s="278"/>
      <c r="AL691" s="278"/>
      <c r="AM691" s="278"/>
      <c r="AN691" s="278"/>
      <c r="AO691" s="278"/>
      <c r="AP691" s="278"/>
      <c r="AQ691" s="278"/>
      <c r="AR691" s="278"/>
      <c r="AS691" s="278"/>
      <c r="AT691" s="278"/>
      <c r="AU691" s="278"/>
      <c r="AV691" s="278"/>
      <c r="AW691" s="278"/>
      <c r="AX691" s="278"/>
      <c r="AY691" s="278"/>
      <c r="AZ691" s="278"/>
      <c r="BA691" s="278"/>
      <c r="BB691" s="278"/>
      <c r="BC691" s="278"/>
      <c r="BD691" s="278"/>
      <c r="BE691" s="278"/>
      <c r="BF691" s="278"/>
      <c r="BG691" s="278"/>
      <c r="BH691" s="278"/>
      <c r="BI691" s="278"/>
      <c r="BJ691" s="278"/>
      <c r="BK691" s="278"/>
      <c r="BL691" s="278"/>
      <c r="BM691" s="278"/>
      <c r="BN691" s="278"/>
      <c r="BO691" s="278"/>
      <c r="BP691" s="278"/>
      <c r="BQ691" s="278"/>
      <c r="BR691" s="278"/>
      <c r="BS691" s="278"/>
      <c r="BU691" s="285"/>
    </row>
    <row r="692" spans="1:73" s="226" customFormat="1" ht="34.5" customHeight="1">
      <c r="A692" s="139"/>
      <c r="B692" s="56"/>
      <c r="C692" s="345" t="s">
        <v>798</v>
      </c>
      <c r="D692" s="346"/>
      <c r="E692" s="346"/>
      <c r="F692" s="346"/>
      <c r="G692" s="350"/>
      <c r="H692" s="347"/>
      <c r="I692" s="342"/>
      <c r="J692" s="246"/>
      <c r="K692" s="253"/>
      <c r="L692" s="256">
        <v>0</v>
      </c>
      <c r="M692"/>
      <c r="N692" s="278"/>
      <c r="O692" s="278"/>
      <c r="P692" s="278"/>
      <c r="Q692" s="278"/>
      <c r="R692" s="278"/>
      <c r="S692" s="278"/>
      <c r="T692" s="278"/>
      <c r="U692" s="278"/>
      <c r="V692" s="278"/>
      <c r="W692" s="278"/>
      <c r="X692" s="278"/>
      <c r="Y692" s="278"/>
      <c r="Z692" s="278"/>
      <c r="AA692" s="278"/>
      <c r="AB692" s="278"/>
      <c r="AC692" s="278"/>
      <c r="AD692" s="278"/>
      <c r="AE692" s="278"/>
      <c r="AF692" s="278"/>
      <c r="AG692" s="278"/>
      <c r="AH692" s="278"/>
      <c r="AI692" s="278"/>
      <c r="AJ692" s="278"/>
      <c r="AK692" s="278"/>
      <c r="AL692" s="278"/>
      <c r="AM692" s="278"/>
      <c r="AN692" s="278"/>
      <c r="AO692" s="278"/>
      <c r="AP692" s="278"/>
      <c r="AQ692" s="278"/>
      <c r="AR692" s="278"/>
      <c r="AS692" s="278"/>
      <c r="AT692" s="278"/>
      <c r="AU692" s="278"/>
      <c r="AV692" s="278"/>
      <c r="AW692" s="278"/>
      <c r="AX692" s="278"/>
      <c r="AY692" s="278"/>
      <c r="AZ692" s="278"/>
      <c r="BA692" s="278"/>
      <c r="BB692" s="278"/>
      <c r="BC692" s="278"/>
      <c r="BD692" s="278"/>
      <c r="BE692" s="278"/>
      <c r="BF692" s="278"/>
      <c r="BG692" s="278"/>
      <c r="BH692" s="278"/>
      <c r="BI692" s="278"/>
      <c r="BJ692" s="278"/>
      <c r="BK692" s="278"/>
      <c r="BL692" s="278"/>
      <c r="BM692" s="278"/>
      <c r="BN692" s="278"/>
      <c r="BO692" s="278"/>
      <c r="BP692" s="278"/>
      <c r="BQ692" s="278"/>
      <c r="BR692" s="278"/>
      <c r="BS692" s="278"/>
      <c r="BU692" s="285"/>
    </row>
    <row r="693" spans="1:73" s="226" customFormat="1" ht="34.5" customHeight="1">
      <c r="A693" s="139"/>
      <c r="B693" s="56"/>
      <c r="C693" s="164"/>
      <c r="D693" s="207"/>
      <c r="E693" s="299" t="s">
        <v>799</v>
      </c>
      <c r="F693" s="300"/>
      <c r="G693" s="300"/>
      <c r="H693" s="301"/>
      <c r="I693" s="342"/>
      <c r="J693" s="246"/>
      <c r="K693" s="253"/>
      <c r="L693" s="256">
        <v>0</v>
      </c>
      <c r="M693"/>
      <c r="N693" s="278"/>
      <c r="O693" s="278"/>
      <c r="P693" s="278"/>
      <c r="Q693" s="278"/>
      <c r="R693" s="278"/>
      <c r="S693" s="278"/>
      <c r="T693" s="278"/>
      <c r="U693" s="278"/>
      <c r="V693" s="278"/>
      <c r="W693" s="278"/>
      <c r="X693" s="278"/>
      <c r="Y693" s="278"/>
      <c r="Z693" s="278"/>
      <c r="AA693" s="278"/>
      <c r="AB693" s="278"/>
      <c r="AC693" s="278"/>
      <c r="AD693" s="278"/>
      <c r="AE693" s="278"/>
      <c r="AF693" s="278"/>
      <c r="AG693" s="278"/>
      <c r="AH693" s="278"/>
      <c r="AI693" s="278"/>
      <c r="AJ693" s="278"/>
      <c r="AK693" s="278"/>
      <c r="AL693" s="278"/>
      <c r="AM693" s="278"/>
      <c r="AN693" s="278"/>
      <c r="AO693" s="278"/>
      <c r="AP693" s="278"/>
      <c r="AQ693" s="278"/>
      <c r="AR693" s="278"/>
      <c r="AS693" s="278"/>
      <c r="AT693" s="278"/>
      <c r="AU693" s="278"/>
      <c r="AV693" s="278"/>
      <c r="AW693" s="278"/>
      <c r="AX693" s="278"/>
      <c r="AY693" s="278"/>
      <c r="AZ693" s="278"/>
      <c r="BA693" s="278"/>
      <c r="BB693" s="278"/>
      <c r="BC693" s="278"/>
      <c r="BD693" s="278"/>
      <c r="BE693" s="278"/>
      <c r="BF693" s="278"/>
      <c r="BG693" s="278"/>
      <c r="BH693" s="278"/>
      <c r="BI693" s="278"/>
      <c r="BJ693" s="278"/>
      <c r="BK693" s="278"/>
      <c r="BL693" s="278"/>
      <c r="BM693" s="278"/>
      <c r="BN693" s="278"/>
      <c r="BO693" s="278"/>
      <c r="BP693" s="278"/>
      <c r="BQ693" s="278"/>
      <c r="BR693" s="278"/>
      <c r="BS693" s="278"/>
      <c r="BU693" s="285"/>
    </row>
    <row r="694" spans="1:73" s="226" customFormat="1" ht="34.5" customHeight="1">
      <c r="A694" s="139"/>
      <c r="B694" s="56"/>
      <c r="C694" s="345" t="s">
        <v>800</v>
      </c>
      <c r="D694" s="346"/>
      <c r="E694" s="346"/>
      <c r="F694" s="346"/>
      <c r="G694" s="350"/>
      <c r="H694" s="347"/>
      <c r="I694" s="342"/>
      <c r="J694" s="246"/>
      <c r="K694" s="253"/>
      <c r="L694" s="256">
        <v>0</v>
      </c>
      <c r="M694"/>
      <c r="N694" s="278"/>
      <c r="O694" s="278"/>
      <c r="P694" s="278"/>
      <c r="Q694" s="278"/>
      <c r="R694" s="278"/>
      <c r="S694" s="278"/>
      <c r="T694" s="278"/>
      <c r="U694" s="278"/>
      <c r="V694" s="278"/>
      <c r="W694" s="278"/>
      <c r="X694" s="278"/>
      <c r="Y694" s="278"/>
      <c r="Z694" s="278"/>
      <c r="AA694" s="278"/>
      <c r="AB694" s="278"/>
      <c r="AC694" s="278"/>
      <c r="AD694" s="278"/>
      <c r="AE694" s="278"/>
      <c r="AF694" s="278"/>
      <c r="AG694" s="278"/>
      <c r="AH694" s="278"/>
      <c r="AI694" s="278"/>
      <c r="AJ694" s="278"/>
      <c r="AK694" s="278"/>
      <c r="AL694" s="278"/>
      <c r="AM694" s="278"/>
      <c r="AN694" s="278"/>
      <c r="AO694" s="278"/>
      <c r="AP694" s="278"/>
      <c r="AQ694" s="278"/>
      <c r="AR694" s="278"/>
      <c r="AS694" s="278"/>
      <c r="AT694" s="278"/>
      <c r="AU694" s="278"/>
      <c r="AV694" s="278"/>
      <c r="AW694" s="278"/>
      <c r="AX694" s="278"/>
      <c r="AY694" s="278"/>
      <c r="AZ694" s="278"/>
      <c r="BA694" s="278"/>
      <c r="BB694" s="278"/>
      <c r="BC694" s="278"/>
      <c r="BD694" s="278"/>
      <c r="BE694" s="278"/>
      <c r="BF694" s="278"/>
      <c r="BG694" s="278"/>
      <c r="BH694" s="278"/>
      <c r="BI694" s="278"/>
      <c r="BJ694" s="278"/>
      <c r="BK694" s="278"/>
      <c r="BL694" s="278"/>
      <c r="BM694" s="278"/>
      <c r="BN694" s="278"/>
      <c r="BO694" s="278"/>
      <c r="BP694" s="278"/>
      <c r="BQ694" s="278"/>
      <c r="BR694" s="278"/>
      <c r="BS694" s="278"/>
      <c r="BU694" s="285"/>
    </row>
    <row r="695" spans="1:73" s="226" customFormat="1" ht="34.5" customHeight="1">
      <c r="A695" s="139"/>
      <c r="B695" s="56"/>
      <c r="C695" s="164"/>
      <c r="D695" s="207"/>
      <c r="E695" s="299" t="s">
        <v>801</v>
      </c>
      <c r="F695" s="300"/>
      <c r="G695" s="300"/>
      <c r="H695" s="301"/>
      <c r="I695" s="342"/>
      <c r="J695" s="246"/>
      <c r="K695" s="253"/>
      <c r="L695" s="256">
        <v>0</v>
      </c>
      <c r="M695"/>
      <c r="N695" s="278"/>
      <c r="O695" s="278"/>
      <c r="P695" s="278"/>
      <c r="Q695" s="278"/>
      <c r="R695" s="278"/>
      <c r="S695" s="278"/>
      <c r="T695" s="278"/>
      <c r="U695" s="278"/>
      <c r="V695" s="278"/>
      <c r="W695" s="278"/>
      <c r="X695" s="278"/>
      <c r="Y695" s="278"/>
      <c r="Z695" s="278"/>
      <c r="AA695" s="278"/>
      <c r="AB695" s="278"/>
      <c r="AC695" s="278"/>
      <c r="AD695" s="278"/>
      <c r="AE695" s="278"/>
      <c r="AF695" s="278"/>
      <c r="AG695" s="278"/>
      <c r="AH695" s="278"/>
      <c r="AI695" s="278"/>
      <c r="AJ695" s="278"/>
      <c r="AK695" s="278"/>
      <c r="AL695" s="278"/>
      <c r="AM695" s="278"/>
      <c r="AN695" s="278"/>
      <c r="AO695" s="278"/>
      <c r="AP695" s="278"/>
      <c r="AQ695" s="278"/>
      <c r="AR695" s="278"/>
      <c r="AS695" s="278"/>
      <c r="AT695" s="278"/>
      <c r="AU695" s="278"/>
      <c r="AV695" s="278"/>
      <c r="AW695" s="278"/>
      <c r="AX695" s="278"/>
      <c r="AY695" s="278"/>
      <c r="AZ695" s="278"/>
      <c r="BA695" s="278"/>
      <c r="BB695" s="278"/>
      <c r="BC695" s="278"/>
      <c r="BD695" s="278"/>
      <c r="BE695" s="278"/>
      <c r="BF695" s="278"/>
      <c r="BG695" s="278"/>
      <c r="BH695" s="278"/>
      <c r="BI695" s="278"/>
      <c r="BJ695" s="278"/>
      <c r="BK695" s="278"/>
      <c r="BL695" s="278"/>
      <c r="BM695" s="278"/>
      <c r="BN695" s="278"/>
      <c r="BO695" s="278"/>
      <c r="BP695" s="278"/>
      <c r="BQ695" s="278"/>
      <c r="BR695" s="278"/>
      <c r="BS695" s="278"/>
      <c r="BU695" s="285"/>
    </row>
    <row r="696" spans="1:73" s="226" customFormat="1" ht="34.5" customHeight="1">
      <c r="A696" s="139"/>
      <c r="B696" s="56"/>
      <c r="C696" s="345" t="s">
        <v>802</v>
      </c>
      <c r="D696" s="346"/>
      <c r="E696" s="346"/>
      <c r="F696" s="346"/>
      <c r="G696" s="350"/>
      <c r="H696" s="347"/>
      <c r="I696" s="342"/>
      <c r="J696" s="246"/>
      <c r="K696" s="253"/>
      <c r="L696" s="256">
        <v>0</v>
      </c>
      <c r="M696"/>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285"/>
    </row>
    <row r="697" spans="1:73" s="226" customFormat="1" ht="34.5" customHeight="1">
      <c r="A697" s="139"/>
      <c r="B697" s="56"/>
      <c r="C697" s="164"/>
      <c r="D697" s="207"/>
      <c r="E697" s="299" t="s">
        <v>803</v>
      </c>
      <c r="F697" s="300"/>
      <c r="G697" s="300"/>
      <c r="H697" s="301"/>
      <c r="I697" s="343"/>
      <c r="J697" s="246"/>
      <c r="K697" s="253"/>
      <c r="L697" s="256">
        <v>0</v>
      </c>
      <c r="M697"/>
      <c r="N697" s="278"/>
      <c r="O697" s="278"/>
      <c r="P697" s="278"/>
      <c r="Q697" s="278"/>
      <c r="R697" s="278"/>
      <c r="S697" s="278"/>
      <c r="T697" s="278"/>
      <c r="U697" s="278"/>
      <c r="V697" s="278"/>
      <c r="W697" s="278"/>
      <c r="X697" s="278"/>
      <c r="Y697" s="278"/>
      <c r="Z697" s="278"/>
      <c r="AA697" s="278"/>
      <c r="AB697" s="278"/>
      <c r="AC697" s="278"/>
      <c r="AD697" s="278"/>
      <c r="AE697" s="278"/>
      <c r="AF697" s="278"/>
      <c r="AG697" s="278"/>
      <c r="AH697" s="278"/>
      <c r="AI697" s="278"/>
      <c r="AJ697" s="278"/>
      <c r="AK697" s="278"/>
      <c r="AL697" s="278"/>
      <c r="AM697" s="278"/>
      <c r="AN697" s="278"/>
      <c r="AO697" s="278"/>
      <c r="AP697" s="278"/>
      <c r="AQ697" s="278"/>
      <c r="AR697" s="278"/>
      <c r="AS697" s="278"/>
      <c r="AT697" s="278"/>
      <c r="AU697" s="278"/>
      <c r="AV697" s="278"/>
      <c r="AW697" s="278"/>
      <c r="AX697" s="278"/>
      <c r="AY697" s="278"/>
      <c r="AZ697" s="278"/>
      <c r="BA697" s="278"/>
      <c r="BB697" s="278"/>
      <c r="BC697" s="278"/>
      <c r="BD697" s="278"/>
      <c r="BE697" s="278"/>
      <c r="BF697" s="278"/>
      <c r="BG697" s="278"/>
      <c r="BH697" s="278"/>
      <c r="BI697" s="278"/>
      <c r="BJ697" s="278"/>
      <c r="BK697" s="278"/>
      <c r="BL697" s="278"/>
      <c r="BM697" s="278"/>
      <c r="BN697" s="278"/>
      <c r="BO697" s="278"/>
      <c r="BP697" s="278"/>
      <c r="BQ697" s="278"/>
      <c r="BR697" s="278"/>
      <c r="BS697" s="278"/>
      <c r="BU697" s="285"/>
    </row>
    <row r="698" spans="1:73" s="132" customFormat="1" ht="56.15" customHeight="1">
      <c r="A698" s="139" t="s">
        <v>804</v>
      </c>
      <c r="B698" s="56"/>
      <c r="C698" s="299" t="s">
        <v>805</v>
      </c>
      <c r="D698" s="300"/>
      <c r="E698" s="300"/>
      <c r="F698" s="300"/>
      <c r="G698" s="300"/>
      <c r="H698" s="301"/>
      <c r="I698" s="341" t="s">
        <v>806</v>
      </c>
      <c r="J698" s="257"/>
      <c r="K698" s="253"/>
      <c r="L698" s="258">
        <v>0</v>
      </c>
      <c r="M698"/>
      <c r="N698" s="279"/>
      <c r="O698" s="279"/>
      <c r="P698" s="279"/>
      <c r="Q698" s="279"/>
      <c r="R698" s="279"/>
      <c r="S698" s="279"/>
      <c r="T698" s="279"/>
      <c r="U698" s="279"/>
      <c r="V698" s="279"/>
      <c r="W698" s="279"/>
      <c r="X698" s="279"/>
      <c r="Y698" s="279"/>
      <c r="Z698" s="279"/>
      <c r="AA698" s="279"/>
      <c r="AB698" s="279"/>
      <c r="AC698" s="279"/>
      <c r="AD698" s="279"/>
      <c r="AE698" s="279"/>
      <c r="AF698" s="279"/>
      <c r="AG698" s="279"/>
      <c r="AH698" s="279"/>
      <c r="AI698" s="279"/>
      <c r="AJ698" s="279"/>
      <c r="AK698" s="279"/>
      <c r="AL698" s="279"/>
      <c r="AM698" s="279"/>
      <c r="AN698" s="279"/>
      <c r="AO698" s="279"/>
      <c r="AP698" s="279"/>
      <c r="AQ698" s="279"/>
      <c r="AR698" s="279"/>
      <c r="AS698" s="279"/>
      <c r="AT698" s="279"/>
      <c r="AU698" s="279"/>
      <c r="AV698" s="279"/>
      <c r="AW698" s="279"/>
      <c r="AX698" s="279"/>
      <c r="AY698" s="279"/>
      <c r="AZ698" s="279"/>
      <c r="BA698" s="279"/>
      <c r="BB698" s="279"/>
      <c r="BC698" s="279"/>
      <c r="BD698" s="279"/>
      <c r="BE698" s="279"/>
      <c r="BF698" s="279"/>
      <c r="BG698" s="279"/>
      <c r="BH698" s="279"/>
      <c r="BI698" s="279"/>
      <c r="BJ698" s="279"/>
      <c r="BK698" s="279"/>
      <c r="BL698" s="279"/>
      <c r="BM698" s="279"/>
      <c r="BN698" s="279"/>
      <c r="BO698" s="279"/>
      <c r="BP698" s="279"/>
      <c r="BQ698" s="279"/>
      <c r="BR698" s="279"/>
      <c r="BS698" s="279"/>
      <c r="BU698" s="135"/>
    </row>
    <row r="699" spans="1:73" s="132" customFormat="1" ht="56.15" customHeight="1">
      <c r="A699" s="139"/>
      <c r="B699" s="56"/>
      <c r="C699" s="299" t="s">
        <v>807</v>
      </c>
      <c r="D699" s="300"/>
      <c r="E699" s="300"/>
      <c r="F699" s="300"/>
      <c r="G699" s="300"/>
      <c r="H699" s="301"/>
      <c r="I699" s="341"/>
      <c r="J699" s="331"/>
      <c r="K699" s="332"/>
      <c r="L699" s="258">
        <v>0</v>
      </c>
      <c r="M699"/>
      <c r="N699" s="279"/>
      <c r="O699" s="279"/>
      <c r="P699" s="279"/>
      <c r="Q699" s="279"/>
      <c r="R699" s="279"/>
      <c r="S699" s="279"/>
      <c r="T699" s="279"/>
      <c r="U699" s="279"/>
      <c r="V699" s="279"/>
      <c r="W699" s="279"/>
      <c r="X699" s="279"/>
      <c r="Y699" s="279"/>
      <c r="Z699" s="279"/>
      <c r="AA699" s="279"/>
      <c r="AB699" s="279"/>
      <c r="AC699" s="279"/>
      <c r="AD699" s="279"/>
      <c r="AE699" s="279"/>
      <c r="AF699" s="279"/>
      <c r="AG699" s="279"/>
      <c r="AH699" s="279"/>
      <c r="AI699" s="279"/>
      <c r="AJ699" s="279"/>
      <c r="AK699" s="279"/>
      <c r="AL699" s="279"/>
      <c r="AM699" s="279"/>
      <c r="AN699" s="279"/>
      <c r="AO699" s="279"/>
      <c r="AP699" s="279"/>
      <c r="AQ699" s="279"/>
      <c r="AR699" s="279"/>
      <c r="AS699" s="279"/>
      <c r="AT699" s="279"/>
      <c r="AU699" s="279"/>
      <c r="AV699" s="279"/>
      <c r="AW699" s="279"/>
      <c r="AX699" s="279"/>
      <c r="AY699" s="279"/>
      <c r="AZ699" s="279"/>
      <c r="BA699" s="279"/>
      <c r="BB699" s="279"/>
      <c r="BC699" s="279"/>
      <c r="BD699" s="279"/>
      <c r="BE699" s="279"/>
      <c r="BF699" s="279"/>
      <c r="BG699" s="279"/>
      <c r="BH699" s="279"/>
      <c r="BI699" s="279"/>
      <c r="BJ699" s="279"/>
      <c r="BK699" s="279"/>
      <c r="BL699" s="279"/>
      <c r="BM699" s="279"/>
      <c r="BN699" s="279"/>
      <c r="BO699" s="279"/>
      <c r="BP699" s="279"/>
      <c r="BQ699" s="279"/>
      <c r="BR699" s="279"/>
      <c r="BS699" s="279"/>
      <c r="BU699" s="135"/>
    </row>
    <row r="700" spans="1:73" s="132" customFormat="1" ht="56.15" customHeight="1">
      <c r="A700" s="139"/>
      <c r="B700" s="56"/>
      <c r="C700" s="299" t="s">
        <v>808</v>
      </c>
      <c r="D700" s="300"/>
      <c r="E700" s="300"/>
      <c r="F700" s="300"/>
      <c r="G700" s="300"/>
      <c r="H700" s="301"/>
      <c r="I700" s="341"/>
      <c r="J700" s="331"/>
      <c r="K700" s="332"/>
      <c r="L700" s="258">
        <v>0</v>
      </c>
      <c r="M700"/>
      <c r="N700" s="279"/>
      <c r="O700" s="279"/>
      <c r="P700" s="279"/>
      <c r="Q700" s="279"/>
      <c r="R700" s="279"/>
      <c r="S700" s="279"/>
      <c r="T700" s="279"/>
      <c r="U700" s="279"/>
      <c r="V700" s="279"/>
      <c r="W700" s="279"/>
      <c r="X700" s="279"/>
      <c r="Y700" s="279"/>
      <c r="Z700" s="279"/>
      <c r="AA700" s="279"/>
      <c r="AB700" s="279"/>
      <c r="AC700" s="279"/>
      <c r="AD700" s="279"/>
      <c r="AE700" s="279"/>
      <c r="AF700" s="279"/>
      <c r="AG700" s="279"/>
      <c r="AH700" s="279"/>
      <c r="AI700" s="279"/>
      <c r="AJ700" s="279"/>
      <c r="AK700" s="279"/>
      <c r="AL700" s="279"/>
      <c r="AM700" s="279"/>
      <c r="AN700" s="279"/>
      <c r="AO700" s="279"/>
      <c r="AP700" s="279"/>
      <c r="AQ700" s="279"/>
      <c r="AR700" s="279"/>
      <c r="AS700" s="279"/>
      <c r="AT700" s="279"/>
      <c r="AU700" s="279"/>
      <c r="AV700" s="279"/>
      <c r="AW700" s="279"/>
      <c r="AX700" s="279"/>
      <c r="AY700" s="279"/>
      <c r="AZ700" s="279"/>
      <c r="BA700" s="279"/>
      <c r="BB700" s="279"/>
      <c r="BC700" s="279"/>
      <c r="BD700" s="279"/>
      <c r="BE700" s="279"/>
      <c r="BF700" s="279"/>
      <c r="BG700" s="279"/>
      <c r="BH700" s="279"/>
      <c r="BI700" s="279"/>
      <c r="BJ700" s="279"/>
      <c r="BK700" s="279"/>
      <c r="BL700" s="279"/>
      <c r="BM700" s="279"/>
      <c r="BN700" s="279"/>
      <c r="BO700" s="279"/>
      <c r="BP700" s="279"/>
      <c r="BQ700" s="279"/>
      <c r="BR700" s="279"/>
      <c r="BS700" s="279"/>
      <c r="BU700" s="135"/>
    </row>
    <row r="701" spans="1:73" s="132" customFormat="1" ht="56.15" customHeight="1">
      <c r="A701" s="139"/>
      <c r="B701" s="56"/>
      <c r="C701" s="299" t="s">
        <v>809</v>
      </c>
      <c r="D701" s="300"/>
      <c r="E701" s="300"/>
      <c r="F701" s="300"/>
      <c r="G701" s="300"/>
      <c r="H701" s="301"/>
      <c r="I701" s="341"/>
      <c r="J701" s="331"/>
      <c r="K701" s="332"/>
      <c r="L701" s="258">
        <v>0</v>
      </c>
      <c r="M701"/>
      <c r="N701" s="279"/>
      <c r="O701" s="279"/>
      <c r="P701" s="279"/>
      <c r="Q701" s="279"/>
      <c r="R701" s="279"/>
      <c r="S701" s="279"/>
      <c r="T701" s="279"/>
      <c r="U701" s="279"/>
      <c r="V701" s="279"/>
      <c r="W701" s="279"/>
      <c r="X701" s="279"/>
      <c r="Y701" s="279"/>
      <c r="Z701" s="279"/>
      <c r="AA701" s="279"/>
      <c r="AB701" s="279"/>
      <c r="AC701" s="279"/>
      <c r="AD701" s="279"/>
      <c r="AE701" s="279"/>
      <c r="AF701" s="279"/>
      <c r="AG701" s="279"/>
      <c r="AH701" s="279"/>
      <c r="AI701" s="279"/>
      <c r="AJ701" s="279"/>
      <c r="AK701" s="279"/>
      <c r="AL701" s="279"/>
      <c r="AM701" s="279"/>
      <c r="AN701" s="279"/>
      <c r="AO701" s="279"/>
      <c r="AP701" s="279"/>
      <c r="AQ701" s="279"/>
      <c r="AR701" s="279"/>
      <c r="AS701" s="279"/>
      <c r="AT701" s="279"/>
      <c r="AU701" s="279"/>
      <c r="AV701" s="279"/>
      <c r="AW701" s="279"/>
      <c r="AX701" s="279"/>
      <c r="AY701" s="279"/>
      <c r="AZ701" s="279"/>
      <c r="BA701" s="279"/>
      <c r="BB701" s="279"/>
      <c r="BC701" s="279"/>
      <c r="BD701" s="279"/>
      <c r="BE701" s="279"/>
      <c r="BF701" s="279"/>
      <c r="BG701" s="279"/>
      <c r="BH701" s="279"/>
      <c r="BI701" s="279"/>
      <c r="BJ701" s="279"/>
      <c r="BK701" s="279"/>
      <c r="BL701" s="279"/>
      <c r="BM701" s="279"/>
      <c r="BN701" s="279"/>
      <c r="BO701" s="279"/>
      <c r="BP701" s="279"/>
      <c r="BQ701" s="279"/>
      <c r="BR701" s="279"/>
      <c r="BS701" s="279"/>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810</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72</v>
      </c>
      <c r="K707" s="106"/>
      <c r="L707" s="263" t="str">
        <f>IF(ISBLANK(L$388),"",L$388)</f>
        <v>急性期</v>
      </c>
      <c r="M707"/>
      <c r="N707" s="263" t="str">
        <f t="shared" ref="N707:AM707" si="138">IF(ISBLANK(N$388),"",N$388)</f>
        <v/>
      </c>
      <c r="O707" s="263" t="str">
        <f t="shared" si="138"/>
        <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73</v>
      </c>
      <c r="J708" s="47"/>
      <c r="K708" s="54"/>
      <c r="L708" s="273" t="str">
        <f>IF(ISBLANK(L$389),"",L$389)</f>
        <v>-</v>
      </c>
      <c r="M708"/>
      <c r="N708" s="273" t="str">
        <f t="shared" ref="N708:AM708" si="140">IF(ISBLANK(N$389),"",N$389)</f>
        <v/>
      </c>
      <c r="O708" s="273" t="str">
        <f t="shared" si="140"/>
        <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4" customHeight="1">
      <c r="A709" s="140" t="s">
        <v>811</v>
      </c>
      <c r="B709" s="1"/>
      <c r="C709" s="299" t="s">
        <v>812</v>
      </c>
      <c r="D709" s="300"/>
      <c r="E709" s="300"/>
      <c r="F709" s="300"/>
      <c r="G709" s="300"/>
      <c r="H709" s="301"/>
      <c r="I709" s="81" t="s">
        <v>813</v>
      </c>
      <c r="J709" s="245">
        <f>IF(SUM(L709:BS709)=0,IF(COUNTIF(L709:BS709,"未確認")&gt;0,"未確認",IF(COUNTIF(L709:BS709,"~*")&gt;0,"*",SUM(L709:BS709))),SUM(L709:BS709))</f>
        <v>0</v>
      </c>
      <c r="K709" s="244" t="str">
        <f>IF(OR(COUNTIF(L709:BS709,"未確認")&gt;0,COUNTIF(L709:BS709,"*")&gt;0),"※","")</f>
        <v/>
      </c>
      <c r="L709" s="242">
        <v>0</v>
      </c>
      <c r="M709"/>
      <c r="N709" s="234"/>
      <c r="O709" s="234"/>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5"/>
    </row>
    <row r="710" spans="1:73" s="226" customFormat="1" ht="42" customHeight="1">
      <c r="A710" s="140" t="s">
        <v>814</v>
      </c>
      <c r="B710" s="1"/>
      <c r="C710" s="312" t="s">
        <v>815</v>
      </c>
      <c r="D710" s="313"/>
      <c r="E710" s="313"/>
      <c r="F710" s="313"/>
      <c r="G710" s="313"/>
      <c r="H710" s="314"/>
      <c r="I710" s="77" t="s">
        <v>816</v>
      </c>
      <c r="J710" s="245" t="str">
        <f>IF(SUM(L710:BS710)=0,IF(COUNTIF(L710:BS710,"未確認")&gt;0,"未確認",IF(COUNTIF(L710:BS710,"~*")&gt;0,"*",SUM(L710:BS710))),SUM(L710:BS710))</f>
        <v>*</v>
      </c>
      <c r="K710" s="244" t="str">
        <f>IF(OR(COUNTIF(L710:BS710,"未確認")&gt;0,COUNTIF(L710:BS710,"*")&gt;0),"※","")</f>
        <v>※</v>
      </c>
      <c r="L710" s="242" t="s">
        <v>357</v>
      </c>
      <c r="M710"/>
      <c r="N710" s="234"/>
      <c r="O710" s="234"/>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5"/>
    </row>
    <row r="711" spans="1:73" s="226" customFormat="1" ht="84" customHeight="1">
      <c r="A711" s="140" t="s">
        <v>817</v>
      </c>
      <c r="B711" s="1"/>
      <c r="C711" s="312" t="s">
        <v>818</v>
      </c>
      <c r="D711" s="313"/>
      <c r="E711" s="313"/>
      <c r="F711" s="313"/>
      <c r="G711" s="313"/>
      <c r="H711" s="314"/>
      <c r="I711" s="77" t="s">
        <v>819</v>
      </c>
      <c r="J711" s="245">
        <f>IF(SUM(L711:BS711)=0,IF(COUNTIF(L711:BS711,"未確認")&gt;0,"未確認",IF(COUNTIF(L711:BS711,"~*")&gt;0,"*",SUM(L711:BS711))),SUM(L711:BS711))</f>
        <v>0</v>
      </c>
      <c r="K711" s="244" t="str">
        <f>IF(OR(COUNTIF(L711:BS711,"未確認")&gt;0,COUNTIF(L711:BS711,"*")&gt;0),"※","")</f>
        <v/>
      </c>
      <c r="L711" s="242">
        <v>0</v>
      </c>
      <c r="M711"/>
      <c r="N711" s="234"/>
      <c r="O711" s="234"/>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5"/>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5"/>
    </row>
    <row r="715" spans="1:73" s="226" customFormat="1">
      <c r="A715" s="132"/>
      <c r="B715" s="12" t="s">
        <v>820</v>
      </c>
      <c r="C715" s="2"/>
      <c r="D715" s="2"/>
      <c r="E715" s="2"/>
      <c r="F715" s="2"/>
      <c r="G715" s="2"/>
      <c r="H715" s="3"/>
      <c r="I715" s="3"/>
      <c r="J715" s="6"/>
      <c r="K715" s="5"/>
      <c r="L715" s="5"/>
      <c r="M715" s="5"/>
      <c r="N715" s="225"/>
      <c r="BU715" s="285"/>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72</v>
      </c>
      <c r="K717" s="106"/>
      <c r="L717" s="238" t="str">
        <f>IF(ISBLANK(L$388),"",L$388)</f>
        <v>急性期</v>
      </c>
      <c r="M717"/>
      <c r="N717" s="263" t="str">
        <f t="shared" ref="N717:AM717" si="142">IF(ISBLANK(N$388),"",N$388)</f>
        <v/>
      </c>
      <c r="O717" s="263" t="str">
        <f t="shared" si="142"/>
        <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73</v>
      </c>
      <c r="J718" s="47"/>
      <c r="K718" s="54"/>
      <c r="L718" s="273" t="str">
        <f>IF(ISBLANK(L$389),"",L$389)</f>
        <v>-</v>
      </c>
      <c r="M718"/>
      <c r="N718" s="273" t="str">
        <f t="shared" ref="N718:AM718" si="144">IF(ISBLANK(N$389),"",N$389)</f>
        <v/>
      </c>
      <c r="O718" s="273" t="str">
        <f t="shared" si="144"/>
        <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5" customHeight="1">
      <c r="A719" s="140" t="s">
        <v>821</v>
      </c>
      <c r="B719" s="75"/>
      <c r="C719" s="312" t="s">
        <v>822</v>
      </c>
      <c r="D719" s="313"/>
      <c r="E719" s="313"/>
      <c r="F719" s="313"/>
      <c r="G719" s="313"/>
      <c r="H719" s="314"/>
      <c r="I719" s="77" t="s">
        <v>823</v>
      </c>
      <c r="J719" s="243" t="str">
        <f>IF(SUM(L719:BS719)=0,IF(COUNTIF(L719:BS719,"未確認")&gt;0,"未確認",IF(COUNTIF(L719:BS719,"~*")&gt;0,"*",SUM(L719:BS719))),SUM(L719:BS719))</f>
        <v>*</v>
      </c>
      <c r="K719" s="244" t="str">
        <f>IF(OR(COUNTIF(L719:BS719,"未確認")&gt;0,COUNTIF(L719:BS719,"*")&gt;0),"※","")</f>
        <v>※</v>
      </c>
      <c r="L719" s="242" t="s">
        <v>357</v>
      </c>
      <c r="M719"/>
      <c r="N719" s="234"/>
      <c r="O719" s="234"/>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5"/>
    </row>
    <row r="720" spans="1:73" s="226" customFormat="1" ht="56.15" customHeight="1">
      <c r="A720" s="140" t="s">
        <v>824</v>
      </c>
      <c r="B720" s="1"/>
      <c r="C720" s="312" t="s">
        <v>825</v>
      </c>
      <c r="D720" s="313"/>
      <c r="E720" s="313"/>
      <c r="F720" s="313"/>
      <c r="G720" s="313"/>
      <c r="H720" s="314"/>
      <c r="I720" s="77" t="s">
        <v>826</v>
      </c>
      <c r="J720" s="243">
        <f>IF(SUM(L720:BS720)=0,IF(COUNTIF(L720:BS720,"未確認")&gt;0,"未確認",IF(COUNTIF(L720:BS720,"~*")&gt;0,"*",SUM(L720:BS720))),SUM(L720:BS720))</f>
        <v>0</v>
      </c>
      <c r="K720" s="244" t="str">
        <f>IF(OR(COUNTIF(L720:BS720,"未確認")&gt;0,COUNTIF(L720:BS720,"*")&gt;0),"※","")</f>
        <v/>
      </c>
      <c r="L720" s="242">
        <v>0</v>
      </c>
      <c r="M720"/>
      <c r="N720" s="234"/>
      <c r="O720" s="234"/>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5"/>
    </row>
    <row r="721" spans="1:73" s="226" customFormat="1" ht="70.400000000000006" customHeight="1">
      <c r="A721" s="140" t="s">
        <v>827</v>
      </c>
      <c r="B721" s="1"/>
      <c r="C721" s="299" t="s">
        <v>828</v>
      </c>
      <c r="D721" s="300"/>
      <c r="E721" s="300"/>
      <c r="F721" s="300"/>
      <c r="G721" s="300"/>
      <c r="H721" s="301"/>
      <c r="I721" s="77" t="s">
        <v>829</v>
      </c>
      <c r="J721" s="243" t="str">
        <f>IF(SUM(L721:BS721)=0,IF(COUNTIF(L721:BS721,"未確認")&gt;0,"未確認",IF(COUNTIF(L721:BS721,"~*")&gt;0,"*",SUM(L721:BS721))),SUM(L721:BS721))</f>
        <v>*</v>
      </c>
      <c r="K721" s="244" t="str">
        <f>IF(OR(COUNTIF(L721:BS721,"未確認")&gt;0,COUNTIF(L721:BS721,"*")&gt;0),"※","")</f>
        <v>※</v>
      </c>
      <c r="L721" s="242" t="s">
        <v>357</v>
      </c>
      <c r="M721"/>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5"/>
    </row>
    <row r="722" spans="1:73" s="226" customFormat="1" ht="70.400000000000006" customHeight="1">
      <c r="A722" s="140" t="s">
        <v>830</v>
      </c>
      <c r="B722" s="1"/>
      <c r="C722" s="312" t="s">
        <v>831</v>
      </c>
      <c r="D722" s="313"/>
      <c r="E722" s="313"/>
      <c r="F722" s="313"/>
      <c r="G722" s="313"/>
      <c r="H722" s="314"/>
      <c r="I722" s="77" t="s">
        <v>832</v>
      </c>
      <c r="J722" s="243">
        <f>IF(SUM(L722:BS722)=0,IF(COUNTIF(L722:BS722,"未確認")&gt;0,"未確認",IF(COUNTIF(L722:BS722,"~*")&gt;0,"*",SUM(L722:BS722))),SUM(L722:BS722))</f>
        <v>0</v>
      </c>
      <c r="K722" s="244" t="str">
        <f>IF(OR(COUNTIF(L722:BS722,"未確認")&gt;0,COUNTIF(L722:BS722,"*")&gt;0),"※","")</f>
        <v/>
      </c>
      <c r="L722" s="242">
        <v>0</v>
      </c>
      <c r="M722"/>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5"/>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5"/>
    </row>
    <row r="727" spans="1:73" s="226" customFormat="1">
      <c r="A727" s="132"/>
      <c r="B727" s="12" t="s">
        <v>833</v>
      </c>
      <c r="C727" s="2"/>
      <c r="D727" s="2"/>
      <c r="E727" s="2"/>
      <c r="F727" s="2"/>
      <c r="G727" s="2"/>
      <c r="H727" s="3"/>
      <c r="I727" s="3"/>
      <c r="J727" s="6"/>
      <c r="K727" s="5"/>
      <c r="L727" s="5"/>
      <c r="M727" s="5"/>
      <c r="N727" s="225"/>
      <c r="BU727" s="285"/>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72</v>
      </c>
      <c r="K729" s="106"/>
      <c r="L729" s="238" t="str">
        <f>IF(ISBLANK(L$388),"",L$388)</f>
        <v>急性期</v>
      </c>
      <c r="M729"/>
      <c r="N729" s="263" t="str">
        <f t="shared" ref="N729:AM729" si="146">IF(ISBLANK(N$388),"",N$388)</f>
        <v/>
      </c>
      <c r="O729" s="263" t="str">
        <f t="shared" si="146"/>
        <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73</v>
      </c>
      <c r="J730" s="47"/>
      <c r="K730" s="54"/>
      <c r="L730" s="273" t="str">
        <f>IF(ISBLANK(L$389),"",L$389)</f>
        <v>-</v>
      </c>
      <c r="M730"/>
      <c r="N730" s="273" t="str">
        <f t="shared" ref="N730:AM730" si="148">IF(ISBLANK(N$389),"",N$389)</f>
        <v/>
      </c>
      <c r="O730" s="273" t="str">
        <f t="shared" si="148"/>
        <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5" customHeight="1">
      <c r="A731" s="140" t="s">
        <v>834</v>
      </c>
      <c r="B731" s="75"/>
      <c r="C731" s="312" t="s">
        <v>835</v>
      </c>
      <c r="D731" s="313"/>
      <c r="E731" s="313"/>
      <c r="F731" s="313"/>
      <c r="G731" s="313"/>
      <c r="H731" s="314"/>
      <c r="I731" s="77" t="s">
        <v>836</v>
      </c>
      <c r="J731" s="243">
        <f>IF(SUM(L731:BS731)=0,IF(COUNTIF(L731:BS731,"未確認")&gt;0,"未確認",IF(COUNTIF(L731:BS731,"~*")&gt;0,"*",SUM(L731:BS731))),SUM(L731:BS731))</f>
        <v>0</v>
      </c>
      <c r="K731" s="244" t="str">
        <f>IF(OR(COUNTIF(L731:BS731,"未確認")&gt;0,COUNTIF(L731:BS731,"*")&gt;0),"※","")</f>
        <v/>
      </c>
      <c r="L731" s="242">
        <v>0</v>
      </c>
      <c r="M731"/>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5"/>
    </row>
    <row r="732" spans="1:73" s="226" customFormat="1" ht="70.400000000000006" customHeight="1">
      <c r="A732" s="140" t="s">
        <v>837</v>
      </c>
      <c r="B732" s="1"/>
      <c r="C732" s="312" t="s">
        <v>838</v>
      </c>
      <c r="D732" s="313"/>
      <c r="E732" s="313"/>
      <c r="F732" s="313"/>
      <c r="G732" s="313"/>
      <c r="H732" s="314"/>
      <c r="I732" s="77" t="s">
        <v>839</v>
      </c>
      <c r="J732" s="243">
        <f>IF(SUM(L732:BS732)=0,IF(COUNTIF(L732:BS732,"未確認")&gt;0,"未確認",IF(COUNTIF(L732:BS732,"~*")&gt;0,"*",SUM(L732:BS732))),SUM(L732:BS732))</f>
        <v>0</v>
      </c>
      <c r="K732" s="244" t="str">
        <f>IF(OR(COUNTIF(L732:BS732,"未確認")&gt;0,COUNTIF(L732:BS732,"*")&gt;0),"※","")</f>
        <v/>
      </c>
      <c r="L732" s="242">
        <v>0</v>
      </c>
      <c r="M732"/>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5"/>
    </row>
    <row r="733" spans="1:73" s="226" customFormat="1" ht="70.400000000000006" customHeight="1">
      <c r="A733" s="140" t="s">
        <v>840</v>
      </c>
      <c r="B733" s="1"/>
      <c r="C733" s="299" t="s">
        <v>841</v>
      </c>
      <c r="D733" s="300"/>
      <c r="E733" s="300"/>
      <c r="F733" s="300"/>
      <c r="G733" s="300"/>
      <c r="H733" s="301"/>
      <c r="I733" s="77" t="s">
        <v>842</v>
      </c>
      <c r="J733" s="243">
        <f>IF(SUM(L733:BS733)=0,IF(COUNTIF(L733:BS733,"未確認")&gt;0,"未確認",IF(COUNTIF(L733:BS733,"~*")&gt;0,"*",SUM(L733:BS733))),SUM(L733:BS733))</f>
        <v>0</v>
      </c>
      <c r="K733" s="244" t="str">
        <f>IF(OR(COUNTIF(L733:BS733,"未確認")&gt;0,COUNTIF(L733:BS733,"*")&gt;0),"※","")</f>
        <v/>
      </c>
      <c r="L733" s="242">
        <v>0</v>
      </c>
      <c r="M733"/>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5"/>
    </row>
    <row r="734" spans="1:73" s="226" customFormat="1" ht="70.400000000000006" customHeight="1">
      <c r="A734" s="140" t="s">
        <v>843</v>
      </c>
      <c r="B734" s="1"/>
      <c r="C734" s="299" t="s">
        <v>844</v>
      </c>
      <c r="D734" s="300"/>
      <c r="E734" s="300"/>
      <c r="F734" s="300"/>
      <c r="G734" s="300"/>
      <c r="H734" s="301"/>
      <c r="I734" s="77" t="s">
        <v>845</v>
      </c>
      <c r="J734" s="243">
        <f>IF(SUM(L734:BS734)=0,IF(COUNTIF(L734:BS734,"未確認")&gt;0,"未確認",IF(COUNTIF(L734:BS734,"~*")&gt;0,"*",SUM(L734:BS734))),SUM(L734:BS734))</f>
        <v>0</v>
      </c>
      <c r="K734" s="244" t="str">
        <f>IF(OR(COUNTIF(L734:BS734,"未確認")&gt;0,COUNTIF(L734:BS734,"*")&gt;0),"※","")</f>
        <v/>
      </c>
      <c r="L734" s="242">
        <v>0</v>
      </c>
      <c r="M734"/>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5"/>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264</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5"/>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5"/>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5"/>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5"/>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5"/>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5"/>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5"/>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5"/>
    </row>
  </sheetData>
  <mergeCells count="552">
    <mergeCell ref="I54:K54"/>
    <mergeCell ref="I55:K55"/>
    <mergeCell ref="I56:K56"/>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C82:G82"/>
    <mergeCell ref="C398:H398"/>
    <mergeCell ref="C390:H390"/>
    <mergeCell ref="E107:H107"/>
    <mergeCell ref="D65:L65"/>
    <mergeCell ref="D66:L66"/>
    <mergeCell ref="C81:G81"/>
    <mergeCell ref="H78:I78"/>
    <mergeCell ref="H79:I79"/>
    <mergeCell ref="H76:I76"/>
    <mergeCell ref="C77:G77"/>
    <mergeCell ref="D67:L67"/>
    <mergeCell ref="D68:L68"/>
    <mergeCell ref="D69:L69"/>
    <mergeCell ref="I49:K49"/>
    <mergeCell ref="I50:K50"/>
    <mergeCell ref="I51:K51"/>
    <mergeCell ref="I52:K52"/>
    <mergeCell ref="I53:K53"/>
    <mergeCell ref="B4:D4"/>
    <mergeCell ref="I16:K16"/>
    <mergeCell ref="I17:K17"/>
    <mergeCell ref="I18:K18"/>
    <mergeCell ref="I19:K19"/>
    <mergeCell ref="I22:K22"/>
    <mergeCell ref="I9:K9"/>
    <mergeCell ref="I10:K10"/>
    <mergeCell ref="I11:K11"/>
    <mergeCell ref="I21:K21"/>
    <mergeCell ref="I20:K20"/>
    <mergeCell ref="I41:K41"/>
    <mergeCell ref="I42:K42"/>
    <mergeCell ref="I43:K43"/>
    <mergeCell ref="I44:K44"/>
    <mergeCell ref="I31:K31"/>
    <mergeCell ref="I33:K33"/>
    <mergeCell ref="I34:K34"/>
    <mergeCell ref="I32:K32"/>
    <mergeCell ref="C143:H143"/>
    <mergeCell ref="C151:H151"/>
    <mergeCell ref="C162:H162"/>
    <mergeCell ref="C170:H170"/>
    <mergeCell ref="C173:H173"/>
    <mergeCell ref="I27:K27"/>
    <mergeCell ref="I28:K28"/>
    <mergeCell ref="I29:K29"/>
    <mergeCell ref="C78:G78"/>
    <mergeCell ref="J79:M79"/>
    <mergeCell ref="J80:M80"/>
    <mergeCell ref="J81:M81"/>
    <mergeCell ref="J82:M82"/>
    <mergeCell ref="E106:H106"/>
    <mergeCell ref="C104:D107"/>
    <mergeCell ref="C79:G79"/>
    <mergeCell ref="C96:H96"/>
    <mergeCell ref="E104:H104"/>
    <mergeCell ref="I30:K30"/>
    <mergeCell ref="I40:K40"/>
    <mergeCell ref="J83:M83"/>
    <mergeCell ref="J84:M84"/>
    <mergeCell ref="J85:M85"/>
    <mergeCell ref="I58:K58"/>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E110:H110"/>
    <mergeCell ref="C417:H417"/>
    <mergeCell ref="C437:H437"/>
    <mergeCell ref="C435:H435"/>
    <mergeCell ref="C436:H436"/>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G197:H197"/>
    <mergeCell ref="G198:H198"/>
    <mergeCell ref="G199:H199"/>
    <mergeCell ref="C415:H415"/>
    <mergeCell ref="C402:H402"/>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G182:H182"/>
    <mergeCell ref="C174:H174"/>
    <mergeCell ref="C182:F183"/>
    <mergeCell ref="C206:F207"/>
    <mergeCell ref="G206:H206"/>
    <mergeCell ref="G207:H207"/>
    <mergeCell ref="C198:F199"/>
    <mergeCell ref="C202:F203"/>
    <mergeCell ref="G202:H202"/>
    <mergeCell ref="G203:H203"/>
    <mergeCell ref="C204:F205"/>
    <mergeCell ref="E270:H270"/>
    <mergeCell ref="G254:G255"/>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G230:H230"/>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G228:H228"/>
    <mergeCell ref="C230:F231"/>
    <mergeCell ref="G231:H231"/>
    <mergeCell ref="C228:F229"/>
    <mergeCell ref="C265:D268"/>
    <mergeCell ref="G267:H267"/>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272:H272"/>
    <mergeCell ref="I269:I271"/>
    <mergeCell ref="E282:H282"/>
    <mergeCell ref="E277:H277"/>
    <mergeCell ref="E278:H278"/>
    <mergeCell ref="E279:H279"/>
    <mergeCell ref="E276:H276"/>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2:H342"/>
    <mergeCell ref="E343:H343"/>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44:H444"/>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C403:H403"/>
    <mergeCell ref="C405:H405"/>
    <mergeCell ref="C406:H406"/>
    <mergeCell ref="C407:H407"/>
    <mergeCell ref="C408:H408"/>
    <mergeCell ref="C404:H404"/>
    <mergeCell ref="C414:H414"/>
    <mergeCell ref="C412:H412"/>
    <mergeCell ref="C413:H413"/>
    <mergeCell ref="C416:H416"/>
    <mergeCell ref="I390:I463"/>
    <mergeCell ref="C391:H391"/>
    <mergeCell ref="C392:H392"/>
    <mergeCell ref="C393:H393"/>
    <mergeCell ref="C394:H394"/>
    <mergeCell ref="C395:H395"/>
    <mergeCell ref="C399:H399"/>
    <mergeCell ref="C401:H401"/>
    <mergeCell ref="C497:H497"/>
    <mergeCell ref="I484:I496"/>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C498:H498"/>
    <mergeCell ref="C521:H521"/>
    <mergeCell ref="C525:F525"/>
    <mergeCell ref="C520:H520"/>
    <mergeCell ref="C511:H511"/>
    <mergeCell ref="C512:H512"/>
    <mergeCell ref="C513:H513"/>
    <mergeCell ref="C514:H514"/>
    <mergeCell ref="C518:F518"/>
    <mergeCell ref="C519:H519"/>
    <mergeCell ref="C499:H499"/>
    <mergeCell ref="C506:F506"/>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630:I631"/>
    <mergeCell ref="C611:H611"/>
    <mergeCell ref="C612:H612"/>
    <mergeCell ref="C613:H613"/>
    <mergeCell ref="C614:H614"/>
    <mergeCell ref="C615:H615"/>
    <mergeCell ref="C616:H616"/>
    <mergeCell ref="C618:H618"/>
    <mergeCell ref="C619:H619"/>
    <mergeCell ref="C617:H617"/>
    <mergeCell ref="C627:H627"/>
    <mergeCell ref="C628:H62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57:K57"/>
    <mergeCell ref="I35:K35"/>
    <mergeCell ref="C507:H507"/>
    <mergeCell ref="C508:H508"/>
    <mergeCell ref="C509:H509"/>
    <mergeCell ref="E317:H317"/>
    <mergeCell ref="D318:H318"/>
    <mergeCell ref="I182:I211"/>
    <mergeCell ref="I216:I237"/>
    <mergeCell ref="C210:F211"/>
    <mergeCell ref="G210:H210"/>
    <mergeCell ref="G211:H211"/>
    <mergeCell ref="C236:F237"/>
    <mergeCell ref="G236:H236"/>
    <mergeCell ref="G237:H237"/>
    <mergeCell ref="E274:H274"/>
    <mergeCell ref="C314:C319"/>
    <mergeCell ref="D314:H314"/>
    <mergeCell ref="E315:H315"/>
    <mergeCell ref="E316:H316"/>
    <mergeCell ref="C418:H418"/>
    <mergeCell ref="C433:H433"/>
    <mergeCell ref="C422:H422"/>
    <mergeCell ref="C423:H423"/>
    <mergeCell ref="C461:H461"/>
    <mergeCell ref="C450:H450"/>
    <mergeCell ref="C451:H451"/>
    <mergeCell ref="C419:H419"/>
    <mergeCell ref="C420:H420"/>
    <mergeCell ref="C421:H421"/>
    <mergeCell ref="E663:H663"/>
    <mergeCell ref="E664:H664"/>
    <mergeCell ref="E665:H665"/>
    <mergeCell ref="C647:H647"/>
    <mergeCell ref="C649:H649"/>
    <mergeCell ref="C648:H648"/>
    <mergeCell ref="C652:H652"/>
    <mergeCell ref="C653:H653"/>
    <mergeCell ref="C654:H654"/>
    <mergeCell ref="C650:H650"/>
    <mergeCell ref="C651:H651"/>
    <mergeCell ref="C639:H639"/>
    <mergeCell ref="C635:H635"/>
    <mergeCell ref="D574:H574"/>
    <mergeCell ref="C568:H568"/>
    <mergeCell ref="D586:H586"/>
    <mergeCell ref="D587:H587"/>
    <mergeCell ref="C596:H596"/>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597:H597"/>
    <mergeCell ref="D580:H580"/>
    <mergeCell ref="D581:H581"/>
    <mergeCell ref="C598:H598"/>
    <mergeCell ref="C599:H599"/>
    <mergeCell ref="C606:H606"/>
    <mergeCell ref="C607:H607"/>
    <mergeCell ref="C562:H562"/>
    <mergeCell ref="C563:H563"/>
    <mergeCell ref="C632:H632"/>
    <mergeCell ref="C634:H634"/>
    <mergeCell ref="C629:H629"/>
    <mergeCell ref="C630:H630"/>
    <mergeCell ref="C633:H633"/>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698:H698"/>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E487:H487"/>
    <mergeCell ref="E488:H488"/>
    <mergeCell ref="E489:H489"/>
    <mergeCell ref="E490:H490"/>
    <mergeCell ref="E491:H491"/>
    <mergeCell ref="E492:H492"/>
    <mergeCell ref="C463:H463"/>
    <mergeCell ref="C453:H453"/>
    <mergeCell ref="J583:K583"/>
    <mergeCell ref="J571:K571"/>
    <mergeCell ref="J572:K572"/>
    <mergeCell ref="C510:H510"/>
    <mergeCell ref="E493:H493"/>
    <mergeCell ref="E494:H494"/>
    <mergeCell ref="I538:I540"/>
    <mergeCell ref="C556:H556"/>
    <mergeCell ref="C557:H557"/>
    <mergeCell ref="C558:H558"/>
    <mergeCell ref="C538:H538"/>
    <mergeCell ref="C539:H539"/>
    <mergeCell ref="C541:H541"/>
    <mergeCell ref="C540:H540"/>
    <mergeCell ref="E495:H495"/>
    <mergeCell ref="E496:H496"/>
    <mergeCell ref="C552:H552"/>
    <mergeCell ref="D569:H569"/>
    <mergeCell ref="D570:H570"/>
    <mergeCell ref="D571:H571"/>
    <mergeCell ref="D572:H572"/>
    <mergeCell ref="D573:H573"/>
    <mergeCell ref="E353:H353"/>
    <mergeCell ref="E356:H356"/>
    <mergeCell ref="C327:C344"/>
    <mergeCell ref="D327:H327"/>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s>
  <phoneticPr fontId="3"/>
  <conditionalFormatting sqref="M16">
    <cfRule type="cellIs" dxfId="304" priority="1788" operator="equal">
      <formula>""</formula>
    </cfRule>
  </conditionalFormatting>
  <conditionalFormatting sqref="M16:M22">
    <cfRule type="expression" dxfId="303" priority="1787">
      <formula>$M$16&lt;&gt;""</formula>
    </cfRule>
  </conditionalFormatting>
  <conditionalFormatting sqref="M17:M22">
    <cfRule type="expression" dxfId="302" priority="19058">
      <formula>$M$16=""</formula>
    </cfRule>
  </conditionalFormatting>
  <conditionalFormatting sqref="M27">
    <cfRule type="cellIs" dxfId="301" priority="1549" operator="equal">
      <formula>""</formula>
    </cfRule>
  </conditionalFormatting>
  <conditionalFormatting sqref="M27:M35">
    <cfRule type="expression" dxfId="300" priority="1548">
      <formula>$M$27&lt;&gt;""</formula>
    </cfRule>
    <cfRule type="expression" dxfId="299" priority="18937">
      <formula>$M$27=""</formula>
    </cfRule>
  </conditionalFormatting>
  <conditionalFormatting sqref="M40">
    <cfRule type="cellIs" dxfId="298" priority="17084" operator="equal">
      <formula>""</formula>
    </cfRule>
  </conditionalFormatting>
  <conditionalFormatting sqref="M40:M44">
    <cfRule type="expression" dxfId="297" priority="18876">
      <formula>$M$40=""</formula>
    </cfRule>
    <cfRule type="expression" dxfId="296" priority="16902">
      <formula>$M$40&lt;&gt;""</formula>
    </cfRule>
  </conditionalFormatting>
  <conditionalFormatting sqref="M49">
    <cfRule type="cellIs" dxfId="295" priority="16786" operator="equal">
      <formula>""</formula>
    </cfRule>
  </conditionalFormatting>
  <conditionalFormatting sqref="M49:M58">
    <cfRule type="expression" dxfId="294" priority="18815">
      <formula>$M$49=""</formula>
    </cfRule>
    <cfRule type="expression" dxfId="293" priority="16604">
      <formula>$M$49&lt;&gt;""</formula>
    </cfRule>
  </conditionalFormatting>
  <conditionalFormatting sqref="M102:M103">
    <cfRule type="expression" dxfId="292" priority="15748">
      <formula>OR(M$102&lt;&gt;"",M$103&lt;&gt;"")</formula>
    </cfRule>
    <cfRule type="expression" dxfId="291" priority="15749">
      <formula>AND(M$102="",M$103="")</formula>
    </cfRule>
  </conditionalFormatting>
  <conditionalFormatting sqref="M104:M111">
    <cfRule type="expression" dxfId="290" priority="15764">
      <formula>AND($M$102="",$M$103="")</formula>
    </cfRule>
    <cfRule type="expression" dxfId="289" priority="15762">
      <formula>OR($M$102&lt;&gt;"",$M$103&lt;&gt;"")</formula>
    </cfRule>
  </conditionalFormatting>
  <conditionalFormatting sqref="M117:M118">
    <cfRule type="expression" dxfId="288" priority="15746">
      <formula>AND(M$117="",M$118="")</formula>
    </cfRule>
    <cfRule type="expression" dxfId="287" priority="15745">
      <formula>OR(M$117&lt;&gt;"",M$118&lt;&gt;"")</formula>
    </cfRule>
  </conditionalFormatting>
  <conditionalFormatting sqref="M119:M122">
    <cfRule type="expression" dxfId="286" priority="15744">
      <formula>AND($M$117="",$M$118="")</formula>
    </cfRule>
    <cfRule type="expression" dxfId="285" priority="15743">
      <formula>OR($M$117&lt;&gt;"",$M$118&lt;&gt;"")</formula>
    </cfRule>
  </conditionalFormatting>
  <conditionalFormatting sqref="M128:M129">
    <cfRule type="expression" dxfId="284" priority="15742">
      <formula>AND(M$128="",M$129="")</formula>
    </cfRule>
  </conditionalFormatting>
  <conditionalFormatting sqref="M130:M135">
    <cfRule type="expression" dxfId="283" priority="15738">
      <formula>AND($M$128="",$M$129="")</formula>
    </cfRule>
    <cfRule type="expression" dxfId="282" priority="15737">
      <formula>OR($M$128&lt;&gt;"",$M$129&lt;&gt;"")</formula>
    </cfRule>
  </conditionalFormatting>
  <conditionalFormatting sqref="M141:M142">
    <cfRule type="expression" dxfId="281" priority="7599">
      <formula>AND(M$141="",M$142="")</formula>
    </cfRule>
  </conditionalFormatting>
  <conditionalFormatting sqref="M143">
    <cfRule type="expression" dxfId="280" priority="7601">
      <formula>AND($M$141="",$M$142="")</formula>
    </cfRule>
    <cfRule type="expression" dxfId="279" priority="7600">
      <formula>OR($M$141&lt;&gt;"",$M$142&lt;&gt;"")</formula>
    </cfRule>
  </conditionalFormatting>
  <conditionalFormatting sqref="M149:M150">
    <cfRule type="expression" dxfId="278" priority="5964">
      <formula>AND(M$149="",M$150="")</formula>
    </cfRule>
  </conditionalFormatting>
  <conditionalFormatting sqref="M151">
    <cfRule type="expression" dxfId="277" priority="5939">
      <formula>OR($M$149&lt;&gt;"",$M$150&lt;&gt;"")</formula>
    </cfRule>
    <cfRule type="expression" dxfId="276" priority="5940">
      <formula>AND($M$149="",$M$150="")</formula>
    </cfRule>
  </conditionalFormatting>
  <conditionalFormatting sqref="M152">
    <cfRule type="expression" dxfId="275" priority="5941">
      <formula>OR($M$149&lt;&gt;"",$M$150&lt;&gt;"")</formula>
    </cfRule>
    <cfRule type="expression" dxfId="274" priority="5942">
      <formula>AND($M$149="",$M$150="")</formula>
    </cfRule>
  </conditionalFormatting>
  <conditionalFormatting sqref="M153">
    <cfRule type="expression" dxfId="273" priority="5950">
      <formula>AND($M$149="",$M$150="")</formula>
    </cfRule>
    <cfRule type="expression" dxfId="272" priority="5949">
      <formula>OR($M$149&lt;&gt;"",$M$150&lt;&gt;"")</formula>
    </cfRule>
  </conditionalFormatting>
  <conditionalFormatting sqref="M159:M160">
    <cfRule type="expression" dxfId="271" priority="5368">
      <formula>AND(M$159="",M$160="")</formula>
    </cfRule>
  </conditionalFormatting>
  <conditionalFormatting sqref="M161">
    <cfRule type="expression" dxfId="270" priority="5358">
      <formula>AND($M$159="",$M$160="")</formula>
    </cfRule>
    <cfRule type="expression" dxfId="269" priority="5357">
      <formula>OR($M$159&lt;&gt;"",$M$160&lt;&gt;"")</formula>
    </cfRule>
  </conditionalFormatting>
  <conditionalFormatting sqref="M162">
    <cfRule type="expression" dxfId="268" priority="5353">
      <formula>OR($M$159&lt;&gt;"",$M$160&lt;&gt;"")</formula>
    </cfRule>
    <cfRule type="expression" dxfId="267" priority="5354">
      <formula>AND($M$159="",$M$160="")</formula>
    </cfRule>
  </conditionalFormatting>
  <conditionalFormatting sqref="M168:M169">
    <cfRule type="expression" dxfId="266" priority="620">
      <formula>AND(M$168="",M$169="")</formula>
    </cfRule>
  </conditionalFormatting>
  <conditionalFormatting sqref="M170:M173">
    <cfRule type="expression" dxfId="265" priority="614">
      <formula>AND($M$168="",$M$169="")</formula>
    </cfRule>
    <cfRule type="expression" dxfId="264" priority="613">
      <formula>OR($M$168&lt;&gt;"",$M$169&lt;&gt;"")</formula>
    </cfRule>
  </conditionalFormatting>
  <conditionalFormatting sqref="M174">
    <cfRule type="expression" dxfId="263" priority="617">
      <formula>OR($M$168&lt;&gt;"",$M$169&lt;&gt;"")</formula>
    </cfRule>
    <cfRule type="expression" dxfId="262" priority="618">
      <formula>AND($M$168="",$M$169="")</formula>
    </cfRule>
  </conditionalFormatting>
  <conditionalFormatting sqref="M180:M181">
    <cfRule type="expression" dxfId="261" priority="150">
      <formula>OR($M$180&lt;&gt;"",$M$181&lt;&gt;"")</formula>
    </cfRule>
    <cfRule type="expression" dxfId="260" priority="15506">
      <formula>AND(M$180="",M$181="")</formula>
    </cfRule>
  </conditionalFormatting>
  <conditionalFormatting sqref="M182">
    <cfRule type="expression" dxfId="259" priority="8116">
      <formula>OR($M$180&lt;&gt;"",$M$181&lt;&gt;"")</formula>
    </cfRule>
  </conditionalFormatting>
  <conditionalFormatting sqref="M182:M185">
    <cfRule type="expression" dxfId="258" priority="8117">
      <formula>AND($M$180="",$M$181="")</formula>
    </cfRule>
  </conditionalFormatting>
  <conditionalFormatting sqref="M183:M184">
    <cfRule type="expression" dxfId="257" priority="7242">
      <formula>OR($M$180&lt;&gt;"",$M$181&lt;&gt;"")</formula>
    </cfRule>
  </conditionalFormatting>
  <conditionalFormatting sqref="M185">
    <cfRule type="expression" dxfId="256" priority="7241">
      <formula>OR($M$180&lt;&gt;"",$M$181&lt;&gt;"")</formula>
    </cfRule>
  </conditionalFormatting>
  <conditionalFormatting sqref="M186:M201">
    <cfRule type="expression" dxfId="255" priority="15386">
      <formula>AND($M$180="",$M$181="")</formula>
    </cfRule>
    <cfRule type="expression" dxfId="254" priority="15385">
      <formula>OR($M$180&lt;&gt;"",$M$181&lt;&gt;"")</formula>
    </cfRule>
  </conditionalFormatting>
  <conditionalFormatting sqref="M202">
    <cfRule type="expression" dxfId="253" priority="6894">
      <formula>OR($M$180&lt;&gt;"",$M$181&lt;&gt;"")</formula>
    </cfRule>
  </conditionalFormatting>
  <conditionalFormatting sqref="M202:M205">
    <cfRule type="expression" dxfId="252" priority="6895">
      <formula>AND($M$180="",$M$181="")</formula>
    </cfRule>
  </conditionalFormatting>
  <conditionalFormatting sqref="M203:M204">
    <cfRule type="expression" dxfId="251" priority="6892">
      <formula>OR($M$180&lt;&gt;"",$M$181&lt;&gt;"")</formula>
    </cfRule>
  </conditionalFormatting>
  <conditionalFormatting sqref="M205">
    <cfRule type="expression" dxfId="250" priority="6891">
      <formula>OR($M$180&lt;&gt;"",$M$181&lt;&gt;"")</formula>
    </cfRule>
  </conditionalFormatting>
  <conditionalFormatting sqref="M206:M211">
    <cfRule type="expression" dxfId="249" priority="15382">
      <formula>AND($M$180="",$M$181="")</formula>
    </cfRule>
    <cfRule type="expression" dxfId="248" priority="15381">
      <formula>OR($M$180&lt;&gt;"",$M$181&lt;&gt;"")</formula>
    </cfRule>
  </conditionalFormatting>
  <conditionalFormatting sqref="M243:M244">
    <cfRule type="expression" dxfId="247" priority="4306">
      <formula>AND(M$243="",M$244="")</formula>
    </cfRule>
  </conditionalFormatting>
  <conditionalFormatting sqref="M245">
    <cfRule type="expression" dxfId="246" priority="4295">
      <formula>OR($M$243&lt;&gt;"",$M$244&lt;&gt;"")</formula>
    </cfRule>
    <cfRule type="expression" dxfId="245" priority="4296">
      <formula>AND($M$243="",$M$244="")</formula>
    </cfRule>
  </conditionalFormatting>
  <conditionalFormatting sqref="M246:M256">
    <cfRule type="expression" dxfId="244" priority="4293">
      <formula>OR($M$243&lt;&gt;"",$M$244&lt;&gt;"")</formula>
    </cfRule>
    <cfRule type="expression" dxfId="243" priority="4294">
      <formula>AND($M$243="",$M$244="")</formula>
    </cfRule>
  </conditionalFormatting>
  <conditionalFormatting sqref="M257">
    <cfRule type="expression" dxfId="242" priority="4289">
      <formula>OR($M$243&lt;&gt;"",$M$244&lt;&gt;"")</formula>
    </cfRule>
    <cfRule type="expression" dxfId="241" priority="4290">
      <formula>AND($M$243="",$M$244="")</formula>
    </cfRule>
  </conditionalFormatting>
  <conditionalFormatting sqref="M263:M264">
    <cfRule type="expression" dxfId="240" priority="3716">
      <formula>AND(M$263="",M$264="")</formula>
    </cfRule>
    <cfRule type="expression" dxfId="239" priority="3715">
      <formula>OR(M$263&lt;&gt;"",M$264&lt;&gt;"")</formula>
    </cfRule>
    <cfRule type="expression" dxfId="238" priority="3714">
      <formula>AND(M$263="",M$264="")</formula>
    </cfRule>
  </conditionalFormatting>
  <conditionalFormatting sqref="M265">
    <cfRule type="expression" dxfId="237" priority="2907">
      <formula>OR($M$263&lt;&gt;"",$M$264&lt;&gt;"")</formula>
    </cfRule>
  </conditionalFormatting>
  <conditionalFormatting sqref="M265:M282">
    <cfRule type="expression" dxfId="236" priority="2908">
      <formula>AND($M$263="",$M$264="")</formula>
    </cfRule>
  </conditionalFormatting>
  <conditionalFormatting sqref="M266:M281">
    <cfRule type="expression" dxfId="235" priority="2553">
      <formula>OR($M$263&lt;&gt;"",$M$264&lt;&gt;"")</formula>
    </cfRule>
  </conditionalFormatting>
  <conditionalFormatting sqref="M282">
    <cfRule type="expression" dxfId="234" priority="2906">
      <formula>OR($M$263&lt;&gt;"",$M$264&lt;&gt;"")</formula>
    </cfRule>
  </conditionalFormatting>
  <conditionalFormatting sqref="M289:M290">
    <cfRule type="expression" dxfId="233" priority="15024">
      <formula>AND(M$289="",M$290="")</formula>
    </cfRule>
    <cfRule type="expression" dxfId="232" priority="127">
      <formula>OR(M289&lt;&gt;"",M290&lt;&gt;"")</formula>
    </cfRule>
  </conditionalFormatting>
  <conditionalFormatting sqref="M291">
    <cfRule type="expression" dxfId="231" priority="15145">
      <formula>OR($M$289&lt;&gt;"",$M$290&lt;&gt;"")</formula>
    </cfRule>
  </conditionalFormatting>
  <conditionalFormatting sqref="M291:M295">
    <cfRule type="expression" dxfId="230" priority="15146">
      <formula>AND($M$289="",$M$290="")</formula>
    </cfRule>
  </conditionalFormatting>
  <conditionalFormatting sqref="M292:M294">
    <cfRule type="expression" dxfId="229" priority="15026">
      <formula>OR($M$289&lt;&gt;"",$M$290&lt;&gt;"")</formula>
    </cfRule>
  </conditionalFormatting>
  <conditionalFormatting sqref="M295">
    <cfRule type="expression" dxfId="228" priority="15025">
      <formula>OR($M$289&lt;&gt;"",$M$290&lt;&gt;"")</formula>
    </cfRule>
  </conditionalFormatting>
  <conditionalFormatting sqref="M312:M313">
    <cfRule type="expression" dxfId="227" priority="14147">
      <formula>AND(M$312="",M$313="")</formula>
    </cfRule>
  </conditionalFormatting>
  <conditionalFormatting sqref="M312:M319">
    <cfRule type="expression" dxfId="226" priority="126">
      <formula>OR($M$312&lt;&gt;"",$M$313&lt;&gt;"")</formula>
    </cfRule>
  </conditionalFormatting>
  <conditionalFormatting sqref="M314:M319">
    <cfRule type="expression" dxfId="225" priority="14143">
      <formula>AND($M$312="",$M$313="")</formula>
    </cfRule>
  </conditionalFormatting>
  <conditionalFormatting sqref="M325:M326">
    <cfRule type="expression" dxfId="224" priority="13911">
      <formula>AND(M$325="",M$326="")</formula>
    </cfRule>
    <cfRule type="expression" dxfId="223" priority="13678">
      <formula>OR(M$325&lt;&gt;"",M$326&lt;&gt;"")</formula>
    </cfRule>
  </conditionalFormatting>
  <conditionalFormatting sqref="M327:M344">
    <cfRule type="expression" dxfId="222" priority="13906">
      <formula>OR($M$325&lt;&gt;"",$M$326&lt;&gt;"")</formula>
    </cfRule>
    <cfRule type="expression" dxfId="221" priority="13907">
      <formula>AND($M$325="",$M$326="")</formula>
    </cfRule>
  </conditionalFormatting>
  <conditionalFormatting sqref="M350:M351">
    <cfRule type="expression" dxfId="220" priority="125">
      <formula>OR(M350&lt;&gt;"",M351&lt;&gt;"")</formula>
    </cfRule>
    <cfRule type="expression" dxfId="219" priority="13675">
      <formula>AND(M$350="",M$351="")</formula>
    </cfRule>
  </conditionalFormatting>
  <conditionalFormatting sqref="M352:M356">
    <cfRule type="expression" dxfId="218" priority="13671">
      <formula>AND($M$350="",$M$351="")</formula>
    </cfRule>
    <cfRule type="expression" dxfId="217" priority="13670">
      <formula>OR($M$350&lt;&gt;"",$M$351&lt;&gt;"")</formula>
    </cfRule>
  </conditionalFormatting>
  <conditionalFormatting sqref="M363:M364">
    <cfRule type="expression" dxfId="216" priority="2561">
      <formula>AND(M$363="",M$364="")</formula>
    </cfRule>
  </conditionalFormatting>
  <conditionalFormatting sqref="M365">
    <cfRule type="expression" dxfId="215" priority="2556">
      <formula>AND($M$363="",$M$364="")</formula>
    </cfRule>
    <cfRule type="expression" dxfId="214" priority="2555">
      <formula>OR($M$363&lt;&gt;"",$M$364&lt;&gt;"")</formula>
    </cfRule>
  </conditionalFormatting>
  <conditionalFormatting sqref="M366:M369">
    <cfRule type="expression" dxfId="213" priority="85">
      <formula>AND(M$363="",M$364="")</formula>
    </cfRule>
  </conditionalFormatting>
  <conditionalFormatting sqref="M370">
    <cfRule type="expression" dxfId="212" priority="2552">
      <formula>AND($M$363="",$M$364="")</formula>
    </cfRule>
    <cfRule type="expression" dxfId="211" priority="2551">
      <formula>OR($M$363&lt;&gt;"",$M$364&lt;&gt;"")</formula>
    </cfRule>
  </conditionalFormatting>
  <conditionalFormatting sqref="M469:M470">
    <cfRule type="expression" dxfId="210" priority="1094">
      <formula>OR(M$469&lt;&gt;"",M$470&lt;&gt;"")</formula>
    </cfRule>
    <cfRule type="expression" dxfId="209" priority="1095">
      <formula>AND(M$469="",M$470="")</formula>
    </cfRule>
  </conditionalFormatting>
  <conditionalFormatting sqref="M471:M499">
    <cfRule type="expression" dxfId="208" priority="1092">
      <formula>OR($M$469&lt;&gt;"",$M$469&lt;&gt;"")</formula>
    </cfRule>
    <cfRule type="expression" dxfId="207" priority="1093">
      <formula>AND($M$469="",$M$469="")</formula>
    </cfRule>
  </conditionalFormatting>
  <conditionalFormatting sqref="M505:M506">
    <cfRule type="expression" dxfId="206" priority="12422">
      <formula>OR(M$505&lt;&gt;"",M$506&lt;&gt;"")</formula>
    </cfRule>
    <cfRule type="expression" dxfId="205" priority="12967">
      <formula>AND(M$505="",M$506="")</formula>
    </cfRule>
  </conditionalFormatting>
  <conditionalFormatting sqref="M507:M514">
    <cfRule type="expression" dxfId="204" priority="12907">
      <formula>AND($M$505="",$M$506="")</formula>
    </cfRule>
    <cfRule type="expression" dxfId="203" priority="12906">
      <formula>OR($M$505&lt;&gt;"",$M$506&lt;&gt;"")</formula>
    </cfRule>
  </conditionalFormatting>
  <conditionalFormatting sqref="M517:M518">
    <cfRule type="expression" dxfId="202" priority="12192">
      <formula>OR(M$517&lt;&gt;"",M$518&lt;&gt;"")</formula>
    </cfRule>
    <cfRule type="expression" dxfId="201" priority="12959">
      <formula>AND(M$517="",M$518="")</formula>
    </cfRule>
  </conditionalFormatting>
  <conditionalFormatting sqref="M519:M521">
    <cfRule type="expression" dxfId="200" priority="12675">
      <formula>AND($M$517="",$M$518="")</formula>
    </cfRule>
    <cfRule type="expression" dxfId="199" priority="12674">
      <formula>OR($M$517&lt;&gt;"",$M$518&lt;&gt;"")</formula>
    </cfRule>
  </conditionalFormatting>
  <conditionalFormatting sqref="M524:M525">
    <cfRule type="expression" dxfId="198" priority="12185">
      <formula>AND(M$524="",M$525="")</formula>
    </cfRule>
  </conditionalFormatting>
  <conditionalFormatting sqref="M526">
    <cfRule type="expression" dxfId="197" priority="12181">
      <formula>AND($M$524="",$M$525="")</formula>
    </cfRule>
    <cfRule type="expression" dxfId="196" priority="12180">
      <formula>OR($M$524&lt;&gt;"",$M$525&lt;&gt;"")</formula>
    </cfRule>
  </conditionalFormatting>
  <conditionalFormatting sqref="M529:M530">
    <cfRule type="expression" dxfId="195" priority="7">
      <formula>OR(M$529&lt;&gt;"",M$530&lt;&gt;"")</formula>
    </cfRule>
  </conditionalFormatting>
  <conditionalFormatting sqref="M529:M531">
    <cfRule type="expression" dxfId="194" priority="11948">
      <formula>AND(M$529="",M$530="")</formula>
    </cfRule>
  </conditionalFormatting>
  <conditionalFormatting sqref="M531">
    <cfRule type="expression" dxfId="193" priority="6">
      <formula>OR($M$529&lt;&gt;"",$M$530&lt;&gt;"")</formula>
    </cfRule>
  </conditionalFormatting>
  <conditionalFormatting sqref="M534:M535">
    <cfRule type="expression" dxfId="192" priority="11681">
      <formula>AND(M$534="",M$535="")</formula>
    </cfRule>
  </conditionalFormatting>
  <conditionalFormatting sqref="M536:M542">
    <cfRule type="expression" dxfId="191" priority="11677">
      <formula>AND($M$534="",$M$535="")</formula>
    </cfRule>
    <cfRule type="expression" dxfId="190" priority="11676">
      <formula>OR($M$534&lt;&gt;"",$M$535&lt;&gt;"")</formula>
    </cfRule>
  </conditionalFormatting>
  <conditionalFormatting sqref="M548:M549">
    <cfRule type="expression" dxfId="189" priority="11445">
      <formula>AND(M$548="",M$549="")</formula>
    </cfRule>
  </conditionalFormatting>
  <conditionalFormatting sqref="M550:M563">
    <cfRule type="expression" dxfId="188" priority="11440">
      <formula>OR($M$548&lt;&gt;"",$M$549&lt;&gt;"")</formula>
    </cfRule>
    <cfRule type="expression" dxfId="187" priority="11441">
      <formula>AND($M$548="",$M$549="")</formula>
    </cfRule>
  </conditionalFormatting>
  <conditionalFormatting sqref="M565:M566">
    <cfRule type="expression" dxfId="186" priority="12943">
      <formula>AND(M$565="",M$566="")</formula>
    </cfRule>
  </conditionalFormatting>
  <conditionalFormatting sqref="M565:M567">
    <cfRule type="expression" dxfId="185" priority="5">
      <formula>OR($M$565&lt;&gt;"",$M$566&lt;&gt;"")</formula>
    </cfRule>
  </conditionalFormatting>
  <conditionalFormatting sqref="M567">
    <cfRule type="expression" dxfId="184" priority="4">
      <formula>AND($M$565="",$M$566="")</formula>
    </cfRule>
  </conditionalFormatting>
  <conditionalFormatting sqref="M568">
    <cfRule type="expression" dxfId="183" priority="21">
      <formula>OR($M$565&lt;&gt;"",$M$566&lt;&gt;"")</formula>
    </cfRule>
    <cfRule type="expression" dxfId="182" priority="20">
      <formula>AND($M$565="",$M$566="")</formula>
    </cfRule>
  </conditionalFormatting>
  <conditionalFormatting sqref="M569:M574">
    <cfRule type="expression" dxfId="181" priority="10834">
      <formula>OR($M$565&lt;&gt;"",$M$566&lt;&gt;"")</formula>
    </cfRule>
    <cfRule type="expression" dxfId="180" priority="3">
      <formula>AND($M$565="",$M$566="")</formula>
    </cfRule>
  </conditionalFormatting>
  <conditionalFormatting sqref="M575">
    <cfRule type="expression" dxfId="179" priority="19">
      <formula>OR($M$565&lt;&gt;"",$M$566&lt;&gt;"")</formula>
    </cfRule>
    <cfRule type="expression" dxfId="178" priority="18">
      <formula>AND($M$565="",$M$566="")</formula>
    </cfRule>
  </conditionalFormatting>
  <conditionalFormatting sqref="M576:M581">
    <cfRule type="expression" dxfId="177" priority="10826">
      <formula>OR($M$565&lt;&gt;"",$M$566&lt;&gt;"")</formula>
    </cfRule>
    <cfRule type="expression" dxfId="176" priority="10827">
      <formula>AND($M$565="",$M$566="")</formula>
    </cfRule>
  </conditionalFormatting>
  <conditionalFormatting sqref="M582">
    <cfRule type="expression" dxfId="175" priority="17">
      <formula>OR($M$565&lt;&gt;"",$M$566&lt;&gt;"")</formula>
    </cfRule>
    <cfRule type="expression" dxfId="174" priority="16">
      <formula>AND($M$565="",$M$566="")</formula>
    </cfRule>
  </conditionalFormatting>
  <conditionalFormatting sqref="M583:M588">
    <cfRule type="expression" dxfId="173" priority="10822">
      <formula>OR($M$565&lt;&gt;"",$M$566&lt;&gt;"")</formula>
    </cfRule>
    <cfRule type="expression" dxfId="172" priority="10823">
      <formula>AND($M$565="",$M$566="")</formula>
    </cfRule>
  </conditionalFormatting>
  <conditionalFormatting sqref="M594:M595">
    <cfRule type="expression" dxfId="171" priority="10245">
      <formula>AND(M$594="",M$595="")</formula>
    </cfRule>
  </conditionalFormatting>
  <conditionalFormatting sqref="M596:M606">
    <cfRule type="expression" dxfId="170" priority="10240">
      <formula>OR($M$594&lt;&gt;"",$M$595&lt;&gt;"")</formula>
    </cfRule>
    <cfRule type="expression" dxfId="169" priority="10241">
      <formula>AND($M$594="",$M$595="")</formula>
    </cfRule>
  </conditionalFormatting>
  <conditionalFormatting sqref="M607:M611">
    <cfRule type="expression" dxfId="168" priority="10236">
      <formula>OR($M$594&lt;&gt;"",$M$595&lt;&gt;"")</formula>
    </cfRule>
    <cfRule type="expression" dxfId="167" priority="10237">
      <formula>AND($M$594="",$M$595="")</formula>
    </cfRule>
  </conditionalFormatting>
  <conditionalFormatting sqref="M612:M619">
    <cfRule type="expression" dxfId="166" priority="10233">
      <formula>AND($M$594="",$M$595="")</formula>
    </cfRule>
    <cfRule type="expression" dxfId="165" priority="10232">
      <formula>OR($M$594&lt;&gt;"",$M$595&lt;&gt;"")</formula>
    </cfRule>
  </conditionalFormatting>
  <conditionalFormatting sqref="M243:N244">
    <cfRule type="expression" dxfId="164" priority="3699">
      <formula>OR(M$243&lt;&gt;"",M$244&lt;&gt;"")</formula>
    </cfRule>
  </conditionalFormatting>
  <conditionalFormatting sqref="M128:BS129">
    <cfRule type="expression" dxfId="163" priority="15623">
      <formula>OR(M$128&lt;&gt;"",M$129&lt;&gt;"")</formula>
    </cfRule>
  </conditionalFormatting>
  <conditionalFormatting sqref="M141:BS142">
    <cfRule type="expression" dxfId="162" priority="164">
      <formula>OR(M$141&lt;&gt;"",M$142&lt;&gt;"")</formula>
    </cfRule>
  </conditionalFormatting>
  <conditionalFormatting sqref="M149:BS150">
    <cfRule type="expression" dxfId="161" priority="162">
      <formula>OR(M$149&lt;&gt;"",M$150&lt;&gt;"")</formula>
    </cfRule>
  </conditionalFormatting>
  <conditionalFormatting sqref="M159:BS160">
    <cfRule type="expression" dxfId="160" priority="160">
      <formula>OR(M$159&lt;&gt;"",M$160&lt;&gt;"")</formula>
    </cfRule>
  </conditionalFormatting>
  <conditionalFormatting sqref="M168:BS169">
    <cfRule type="expression" dxfId="159" priority="156">
      <formula>OR(M$168&lt;&gt;"",M$169&lt;&gt;"")</formula>
    </cfRule>
  </conditionalFormatting>
  <conditionalFormatting sqref="M263:BS264">
    <cfRule type="expression" dxfId="158" priority="2890">
      <formula>OR(M$263&lt;&gt;"",M$264&lt;&gt;"")</formula>
    </cfRule>
  </conditionalFormatting>
  <conditionalFormatting sqref="M363:BS364">
    <cfRule type="expression" dxfId="157" priority="89">
      <formula>OR(M$363&lt;&gt;"",M$364&lt;&gt;"")</formula>
    </cfRule>
  </conditionalFormatting>
  <conditionalFormatting sqref="M366:BS369">
    <cfRule type="expression" dxfId="156" priority="82">
      <formula>OR(M$363&lt;&gt;"",M$364&lt;&gt;"")</formula>
    </cfRule>
  </conditionalFormatting>
  <conditionalFormatting sqref="M524:BS525">
    <cfRule type="expression" dxfId="155" priority="56">
      <formula>OR(M$524&lt;&gt;"",M$525&lt;&gt;"")</formula>
    </cfRule>
  </conditionalFormatting>
  <conditionalFormatting sqref="M534:BS535">
    <cfRule type="expression" dxfId="154" priority="43">
      <formula>OR(M$534&lt;&gt;"",M$535&lt;&gt;"")</formula>
    </cfRule>
  </conditionalFormatting>
  <conditionalFormatting sqref="M548:BS549">
    <cfRule type="expression" dxfId="153" priority="39">
      <formula>OR(M$548&lt;&gt;"",M$549&lt;&gt;"")</formula>
    </cfRule>
  </conditionalFormatting>
  <conditionalFormatting sqref="M594:BS595">
    <cfRule type="expression" dxfId="152" priority="14">
      <formula>OR(M$594&lt;&gt;"",M$595&lt;&gt;"")</formula>
    </cfRule>
  </conditionalFormatting>
  <conditionalFormatting sqref="N182:N185">
    <cfRule type="expression" dxfId="151" priority="6842">
      <formula>AND(N$180="",N$181="")</formula>
    </cfRule>
  </conditionalFormatting>
  <conditionalFormatting sqref="N186:N201">
    <cfRule type="expression" dxfId="150" priority="6832">
      <formula>AND(N$180="",N$181="")</formula>
    </cfRule>
  </conditionalFormatting>
  <conditionalFormatting sqref="N202:N205">
    <cfRule type="expression" dxfId="149" priority="6837">
      <formula>AND(N$180="",N$181="")</formula>
    </cfRule>
  </conditionalFormatting>
  <conditionalFormatting sqref="N206:N211">
    <cfRule type="expression" dxfId="148" priority="6830">
      <formula>AND(N$180="",N$181="")</formula>
    </cfRule>
  </conditionalFormatting>
  <conditionalFormatting sqref="N243:N244">
    <cfRule type="expression" dxfId="147" priority="3700">
      <formula>AND(N$243="",N$244="")</formula>
    </cfRule>
  </conditionalFormatting>
  <conditionalFormatting sqref="N363:N369">
    <cfRule type="expression" dxfId="146" priority="86">
      <formula>AND(N$363="",N$364="")</formula>
    </cfRule>
  </conditionalFormatting>
  <conditionalFormatting sqref="N594:N611">
    <cfRule type="expression" dxfId="145" priority="10201">
      <formula>AND(N$594="",N$595="")</formula>
    </cfRule>
  </conditionalFormatting>
  <conditionalFormatting sqref="N534:O542">
    <cfRule type="expression" dxfId="144" priority="11655">
      <formula>AND(N$534="",N$535="")</formula>
    </cfRule>
  </conditionalFormatting>
  <conditionalFormatting sqref="N548:O563">
    <cfRule type="expression" dxfId="143" priority="11419">
      <formula>AND(N$548="",N$549="")</formula>
    </cfRule>
  </conditionalFormatting>
  <conditionalFormatting sqref="N9:BS11">
    <cfRule type="expression" dxfId="142" priority="168">
      <formula>N$9&lt;&gt;""</formula>
    </cfRule>
    <cfRule type="expression" dxfId="141" priority="18389">
      <formula>N$9=""</formula>
    </cfRule>
  </conditionalFormatting>
  <conditionalFormatting sqref="N16:BS22">
    <cfRule type="expression" dxfId="140" priority="1552">
      <formula>N$16&lt;&gt;""</formula>
    </cfRule>
    <cfRule type="expression" dxfId="139" priority="17621">
      <formula>N$16=""</formula>
    </cfRule>
  </conditionalFormatting>
  <conditionalFormatting sqref="N27:BS27">
    <cfRule type="cellIs" dxfId="138" priority="1541" operator="equal">
      <formula>""</formula>
    </cfRule>
  </conditionalFormatting>
  <conditionalFormatting sqref="N27:BS35">
    <cfRule type="expression" dxfId="137" priority="1434">
      <formula>N$27&lt;&gt;""</formula>
    </cfRule>
    <cfRule type="expression" dxfId="136" priority="17086">
      <formula>N$27=""</formula>
    </cfRule>
  </conditionalFormatting>
  <conditionalFormatting sqref="N40:BS40">
    <cfRule type="cellIs" dxfId="135" priority="1429" operator="equal">
      <formula>""</formula>
    </cfRule>
  </conditionalFormatting>
  <conditionalFormatting sqref="N40:BS44">
    <cfRule type="expression" dxfId="134" priority="1320">
      <formula>N$40&lt;&gt;""</formula>
    </cfRule>
    <cfRule type="expression" dxfId="133" priority="16788">
      <formula>N$40=""</formula>
    </cfRule>
  </conditionalFormatting>
  <conditionalFormatting sqref="N49:BS49">
    <cfRule type="cellIs" dxfId="132" priority="1315" operator="equal">
      <formula>""</formula>
    </cfRule>
  </conditionalFormatting>
  <conditionalFormatting sqref="N49:BS58">
    <cfRule type="expression" dxfId="131" priority="1204">
      <formula>N$49&lt;&gt;""</formula>
    </cfRule>
    <cfRule type="expression" dxfId="130" priority="16368">
      <formula>N$49=""</formula>
    </cfRule>
  </conditionalFormatting>
  <conditionalFormatting sqref="N94:BS95">
    <cfRule type="expression" dxfId="129" priority="166">
      <formula>OR(N$94&lt;&gt;"",N$95&lt;&gt;"")</formula>
    </cfRule>
    <cfRule type="expression" dxfId="128" priority="167">
      <formula>AND(N$94="",N$95="")</formula>
    </cfRule>
  </conditionalFormatting>
  <conditionalFormatting sqref="N96:BS96">
    <cfRule type="expression" dxfId="127" priority="7932">
      <formula>OR(N$94&lt;&gt;"",N$95&lt;&gt;"")</formula>
    </cfRule>
    <cfRule type="expression" dxfId="126" priority="7933">
      <formula>AND(N$94="",N$95="")</formula>
    </cfRule>
  </conditionalFormatting>
  <conditionalFormatting sqref="N102:BS111">
    <cfRule type="expression" dxfId="125" priority="16245">
      <formula>OR(N$102&lt;&gt;"",N$103&lt;&gt;"")</formula>
    </cfRule>
    <cfRule type="expression" dxfId="124" priority="16246">
      <formula>AND(N$102="",N$103="")</formula>
    </cfRule>
  </conditionalFormatting>
  <conditionalFormatting sqref="N117:BS122">
    <cfRule type="expression" dxfId="123" priority="15767">
      <formula>AND(N$117="",N$118="")</formula>
    </cfRule>
    <cfRule type="expression" dxfId="122" priority="15766">
      <formula>OR(N$117&lt;&gt;"",N$118&lt;&gt;"")</formula>
    </cfRule>
  </conditionalFormatting>
  <conditionalFormatting sqref="N128:BS129">
    <cfRule type="expression" dxfId="121" priority="15624">
      <formula>AND(N$128="",N$129="")</formula>
    </cfRule>
  </conditionalFormatting>
  <conditionalFormatting sqref="N130:BS135">
    <cfRule type="expression" dxfId="120" priority="15507">
      <formula>OR(N$128&lt;&gt;"",N$129&lt;&gt;"")</formula>
    </cfRule>
    <cfRule type="expression" dxfId="119" priority="15508">
      <formula>AND(N$128="",N$129="")</formula>
    </cfRule>
  </conditionalFormatting>
  <conditionalFormatting sqref="N141:BS142">
    <cfRule type="expression" dxfId="118" priority="165">
      <formula>AND(N$141="",N$142="")</formula>
    </cfRule>
  </conditionalFormatting>
  <conditionalFormatting sqref="N143:BS143">
    <cfRule type="expression" dxfId="117" priority="7572">
      <formula>OR(N$141&lt;&gt;"",N$142&lt;&gt;"")</formula>
    </cfRule>
    <cfRule type="expression" dxfId="116" priority="7573">
      <formula>AND(N$141="",N$142="")</formula>
    </cfRule>
  </conditionalFormatting>
  <conditionalFormatting sqref="N149:BS150">
    <cfRule type="expression" dxfId="115" priority="163">
      <formula>AND(N$149="",N$150="")</formula>
    </cfRule>
  </conditionalFormatting>
  <conditionalFormatting sqref="N151:BS151">
    <cfRule type="expression" dxfId="114" priority="5913">
      <formula>OR(N$149&lt;&gt;"",N$150&lt;&gt;"")</formula>
    </cfRule>
    <cfRule type="expression" dxfId="113" priority="5914">
      <formula>AND(N$149="",N$150="")</formula>
    </cfRule>
  </conditionalFormatting>
  <conditionalFormatting sqref="N152:BS152">
    <cfRule type="expression" dxfId="112" priority="5911">
      <formula>OR(N$149&lt;&gt;"",N$150&lt;&gt;"")</formula>
    </cfRule>
    <cfRule type="expression" dxfId="111" priority="5912">
      <formula>AND(N$149="",N$150="")</formula>
    </cfRule>
  </conditionalFormatting>
  <conditionalFormatting sqref="N153:BS153">
    <cfRule type="expression" dxfId="110" priority="5909">
      <formula>OR(N$149&lt;&gt;"",N$150&lt;&gt;"")</formula>
    </cfRule>
    <cfRule type="expression" dxfId="109" priority="5910">
      <formula>AND(N$149="",N$150="")</formula>
    </cfRule>
  </conditionalFormatting>
  <conditionalFormatting sqref="N159:BS160">
    <cfRule type="expression" dxfId="108" priority="161">
      <formula>AND(N$159="",N$160="")</formula>
    </cfRule>
  </conditionalFormatting>
  <conditionalFormatting sqref="N161:BS161">
    <cfRule type="expression" dxfId="107" priority="5331">
      <formula>OR(N$159&lt;&gt;"",N$160&lt;&gt;"")</formula>
    </cfRule>
    <cfRule type="expression" dxfId="106" priority="5332">
      <formula>AND(N$159="",N$160="")</formula>
    </cfRule>
  </conditionalFormatting>
  <conditionalFormatting sqref="N162:BS162">
    <cfRule type="expression" dxfId="105" priority="5330">
      <formula>AND(N$159="",N$160="")</formula>
    </cfRule>
    <cfRule type="expression" dxfId="104" priority="5329">
      <formula>OR(N$159&lt;&gt;"",N$160&lt;&gt;"")</formula>
    </cfRule>
  </conditionalFormatting>
  <conditionalFormatting sqref="N168:BS169">
    <cfRule type="expression" dxfId="103" priority="157">
      <formula>AND(N$168="",N$169="")</formula>
    </cfRule>
  </conditionalFormatting>
  <conditionalFormatting sqref="N170:BS172">
    <cfRule type="expression" dxfId="102" priority="159">
      <formula>AND(N$168="",N$169="")</formula>
    </cfRule>
  </conditionalFormatting>
  <conditionalFormatting sqref="N170:BS173">
    <cfRule type="expression" dxfId="101" priority="158">
      <formula>OR(N$168&lt;&gt;"",N$169&lt;&gt;"")</formula>
    </cfRule>
  </conditionalFormatting>
  <conditionalFormatting sqref="N173:BS174">
    <cfRule type="expression" dxfId="100" priority="608">
      <formula>AND(N$168="",N$169="")</formula>
    </cfRule>
  </conditionalFormatting>
  <conditionalFormatting sqref="N174:BS174">
    <cfRule type="expression" dxfId="99" priority="607">
      <formula>OR(N$168&lt;&gt;"",N$169&lt;&gt;"")</formula>
    </cfRule>
  </conditionalFormatting>
  <conditionalFormatting sqref="N180:BS181">
    <cfRule type="expression" dxfId="98" priority="5979">
      <formula>OR(N$180&lt;&gt;"",N$181&lt;&gt;"")</formula>
    </cfRule>
    <cfRule type="expression" dxfId="97" priority="6844">
      <formula>AND(N$180="",N$181="")</formula>
    </cfRule>
  </conditionalFormatting>
  <conditionalFormatting sqref="N182:BS182">
    <cfRule type="expression" dxfId="96" priority="6841">
      <formula>OR(N$180&lt;&gt;"",N$181&lt;&gt;"")</formula>
    </cfRule>
  </conditionalFormatting>
  <conditionalFormatting sqref="N183:BS184">
    <cfRule type="expression" dxfId="95" priority="6839">
      <formula>OR(N$180&lt;&gt;"",N$181&lt;&gt;"")</formula>
    </cfRule>
  </conditionalFormatting>
  <conditionalFormatting sqref="N185:BS185">
    <cfRule type="expression" dxfId="94" priority="6838">
      <formula>OR(N$180&lt;&gt;"",N$181&lt;&gt;"")</formula>
    </cfRule>
  </conditionalFormatting>
  <conditionalFormatting sqref="N186:BS201">
    <cfRule type="expression" dxfId="93" priority="5967">
      <formula>OR(N$180&lt;&gt;"",N$181&lt;&gt;"")</formula>
    </cfRule>
  </conditionalFormatting>
  <conditionalFormatting sqref="N202:BS202">
    <cfRule type="expression" dxfId="92" priority="6836">
      <formula>OR(N$180&lt;&gt;"",N$181&lt;&gt;"")</formula>
    </cfRule>
  </conditionalFormatting>
  <conditionalFormatting sqref="N203:BS204">
    <cfRule type="expression" dxfId="91" priority="6834">
      <formula>OR(N$180&lt;&gt;"",N$181&lt;&gt;"")</formula>
    </cfRule>
  </conditionalFormatting>
  <conditionalFormatting sqref="N205:BS205">
    <cfRule type="expression" dxfId="90" priority="6833">
      <formula>OR(N$180&lt;&gt;"",N$181&lt;&gt;"")</formula>
    </cfRule>
  </conditionalFormatting>
  <conditionalFormatting sqref="N206:BS211">
    <cfRule type="expression" dxfId="89" priority="5965">
      <formula>OR(N$180&lt;&gt;"",N$181&lt;&gt;"")</formula>
    </cfRule>
  </conditionalFormatting>
  <conditionalFormatting sqref="N243:BS244">
    <cfRule type="expression" dxfId="88" priority="139">
      <formula>AND(N$243="",N$244="")</formula>
    </cfRule>
    <cfRule type="expression" dxfId="87" priority="138">
      <formula>OR(N$243&lt;&gt;"",N$244&lt;&gt;"")</formula>
    </cfRule>
  </conditionalFormatting>
  <conditionalFormatting sqref="N245:BS245">
    <cfRule type="expression" dxfId="86" priority="4261">
      <formula>OR(N$243&lt;&gt;"",N$244&lt;&gt;"")</formula>
    </cfRule>
    <cfRule type="expression" dxfId="85" priority="4262">
      <formula>AND(N$243="",N$244="")</formula>
    </cfRule>
  </conditionalFormatting>
  <conditionalFormatting sqref="N246:BS256">
    <cfRule type="expression" dxfId="84" priority="141">
      <formula>AND(N$243="",N$244="")</formula>
    </cfRule>
    <cfRule type="expression" dxfId="83" priority="140">
      <formula>OR(N$243&lt;&gt;"",N$244&lt;&gt;"")</formula>
    </cfRule>
  </conditionalFormatting>
  <conditionalFormatting sqref="N257:BS257">
    <cfRule type="expression" dxfId="82" priority="4259">
      <formula>OR(N$243&lt;&gt;"",N$244&lt;&gt;"")</formula>
    </cfRule>
    <cfRule type="expression" dxfId="81" priority="4260">
      <formula>AND(N$243="",N$244="")</formula>
    </cfRule>
  </conditionalFormatting>
  <conditionalFormatting sqref="N263:BS264">
    <cfRule type="expression" dxfId="80" priority="2891">
      <formula>AND(N$263="",N$264="")</formula>
    </cfRule>
  </conditionalFormatting>
  <conditionalFormatting sqref="N265:BS265">
    <cfRule type="expression" dxfId="79" priority="2887">
      <formula>OR(N$263&lt;&gt;"",N$264&lt;&gt;"")</formula>
    </cfRule>
  </conditionalFormatting>
  <conditionalFormatting sqref="N265:BS282">
    <cfRule type="expression" dxfId="78" priority="2889">
      <formula>AND(N$263="",N$264="")</formula>
    </cfRule>
  </conditionalFormatting>
  <conditionalFormatting sqref="N266:BS281">
    <cfRule type="expression" dxfId="77" priority="2886">
      <formula>OR(N$263&lt;&gt;"",N$264&lt;&gt;"")</formula>
    </cfRule>
  </conditionalFormatting>
  <conditionalFormatting sqref="N282:BS282">
    <cfRule type="expression" dxfId="76" priority="2888">
      <formula>OR(N$263&lt;&gt;"",N$264&lt;&gt;"")</formula>
    </cfRule>
  </conditionalFormatting>
  <conditionalFormatting sqref="N289:BS290">
    <cfRule type="expression" dxfId="75" priority="14153">
      <formula>OR(N$289&lt;&gt;"",N$290&lt;&gt;"")</formula>
    </cfRule>
  </conditionalFormatting>
  <conditionalFormatting sqref="N289:BS295">
    <cfRule type="expression" dxfId="74" priority="15023">
      <formula>AND(N$289="",N$290="")</formula>
    </cfRule>
  </conditionalFormatting>
  <conditionalFormatting sqref="N291:BS291">
    <cfRule type="expression" dxfId="73" priority="14152">
      <formula>OR(N$289&lt;&gt;"",N$290&lt;&gt;"")</formula>
    </cfRule>
  </conditionalFormatting>
  <conditionalFormatting sqref="N292:BS294">
    <cfRule type="expression" dxfId="72" priority="14149">
      <formula>OR(N$289&lt;&gt;"",N$290&lt;&gt;"")</formula>
    </cfRule>
  </conditionalFormatting>
  <conditionalFormatting sqref="N295:BS295">
    <cfRule type="expression" dxfId="71" priority="14148">
      <formula>OR(N$289&lt;&gt;"",N$290&lt;&gt;"")</formula>
    </cfRule>
  </conditionalFormatting>
  <conditionalFormatting sqref="N312:BS319">
    <cfRule type="expression" dxfId="70" priority="106">
      <formula>AND(N$312="",N$313="")</formula>
    </cfRule>
    <cfRule type="expression" dxfId="69" priority="104">
      <formula>OR(N$312&lt;&gt;"",N$313&lt;&gt;"")</formula>
    </cfRule>
  </conditionalFormatting>
  <conditionalFormatting sqref="N325:BS344">
    <cfRule type="expression" dxfId="68" priority="98">
      <formula>AND(N$325="",N$326="")</formula>
    </cfRule>
    <cfRule type="expression" dxfId="67" priority="96">
      <formula>OR(N$325&lt;&gt;"",N$326&lt;&gt;"")</formula>
    </cfRule>
  </conditionalFormatting>
  <conditionalFormatting sqref="N350:BS356">
    <cfRule type="expression" dxfId="66" priority="95">
      <formula>AND(N$350="",N$351="")</formula>
    </cfRule>
    <cfRule type="expression" dxfId="65" priority="94">
      <formula>OR(N$350&lt;&gt;"",N$351&lt;&gt;"")</formula>
    </cfRule>
  </conditionalFormatting>
  <conditionalFormatting sqref="N365:BS365">
    <cfRule type="expression" dxfId="64" priority="81">
      <formula>OR(N$363&lt;&gt;"",N$364&lt;&gt;"")</formula>
    </cfRule>
  </conditionalFormatting>
  <conditionalFormatting sqref="N370:BS370">
    <cfRule type="expression" dxfId="63" priority="83">
      <formula>OR(N$363&lt;&gt;"",N$364&lt;&gt;"")</formula>
    </cfRule>
  </conditionalFormatting>
  <conditionalFormatting sqref="N388:BS463">
    <cfRule type="expression" dxfId="62" priority="74">
      <formula>AND(N$388="",N$389="")</formula>
    </cfRule>
    <cfRule type="expression" dxfId="61" priority="73">
      <formula>OR(N$388&lt;&gt;"",N$389&lt;&gt;"")</formula>
    </cfRule>
  </conditionalFormatting>
  <conditionalFormatting sqref="N469:BS499">
    <cfRule type="expression" dxfId="60" priority="12534">
      <formula>OR(N$469&lt;&gt;"",N$470&lt;&gt;"")</formula>
    </cfRule>
    <cfRule type="expression" dxfId="59" priority="12535">
      <formula>AND(N$469="",N$470="")</formula>
    </cfRule>
  </conditionalFormatting>
  <conditionalFormatting sqref="N505:BS514">
    <cfRule type="expression" dxfId="58" priority="69">
      <formula>AND(N$505="",N$506="")</formula>
    </cfRule>
    <cfRule type="expression" dxfId="57" priority="66">
      <formula>OR(N$505&lt;&gt;"",N$506&lt;&gt;"")</formula>
    </cfRule>
  </conditionalFormatting>
  <conditionalFormatting sqref="N517:BS521">
    <cfRule type="expression" dxfId="56" priority="60">
      <formula>AND(N$517="",N$518="")</formula>
    </cfRule>
    <cfRule type="expression" dxfId="55" priority="58">
      <formula>OR(N$517&lt;&gt;"",N$518&lt;&gt;"")</formula>
    </cfRule>
  </conditionalFormatting>
  <conditionalFormatting sqref="N524:BS525">
    <cfRule type="expression" dxfId="54" priority="57">
      <formula>AND(N$524="",N$525="")</formula>
    </cfRule>
  </conditionalFormatting>
  <conditionalFormatting sqref="N526:BS526">
    <cfRule type="expression" dxfId="53" priority="12163">
      <formula>AND(N$524="",N$525="")</formula>
    </cfRule>
    <cfRule type="expression" dxfId="52" priority="12162">
      <formula>OR(N$524&lt;&gt;"",N$525&lt;&gt;"")</formula>
    </cfRule>
  </conditionalFormatting>
  <conditionalFormatting sqref="N529:BS531">
    <cfRule type="expression" dxfId="51" priority="11897">
      <formula>AND(N$529="",N$530="")</formula>
    </cfRule>
    <cfRule type="expression" dxfId="50" priority="11896">
      <formula>OR(N$529&lt;&gt;"",N$530&lt;&gt;"")</formula>
    </cfRule>
  </conditionalFormatting>
  <conditionalFormatting sqref="N536:BS542">
    <cfRule type="expression" dxfId="49" priority="41">
      <formula>OR(N$534&lt;&gt;"",N$535&lt;&gt;"")</formula>
    </cfRule>
  </conditionalFormatting>
  <conditionalFormatting sqref="N550:BS563">
    <cfRule type="expression" dxfId="48" priority="37">
      <formula>OR(N$548&lt;&gt;"",N$549&lt;&gt;"")</formula>
    </cfRule>
  </conditionalFormatting>
  <conditionalFormatting sqref="N565:BS567">
    <cfRule type="expression" dxfId="47" priority="28">
      <formula>AND(N$565="",N$566="")</formula>
    </cfRule>
    <cfRule type="expression" dxfId="46" priority="22">
      <formula>OR(N$565&lt;&gt;"",N$566&lt;&gt;"")</formula>
    </cfRule>
  </conditionalFormatting>
  <conditionalFormatting sqref="N568:BS568">
    <cfRule type="expression" dxfId="45" priority="1">
      <formula>AND(N$565="",N$566="")</formula>
    </cfRule>
    <cfRule type="expression" dxfId="44" priority="11182">
      <formula>OR(N$565&lt;&gt;"",N$566&lt;&gt;"")</formula>
    </cfRule>
  </conditionalFormatting>
  <conditionalFormatting sqref="N569:BS574">
    <cfRule type="expression" dxfId="43" priority="27">
      <formula>OR(N$565&lt;&gt;"",N$566&lt;&gt;"")</formula>
    </cfRule>
    <cfRule type="expression" dxfId="42" priority="2">
      <formula>AND(N$565="",N$566="")</formula>
    </cfRule>
  </conditionalFormatting>
  <conditionalFormatting sqref="N575:BS575">
    <cfRule type="expression" dxfId="41" priority="10830">
      <formula>OR(N$565&lt;&gt;"",N$566&lt;&gt;"")</formula>
    </cfRule>
    <cfRule type="expression" dxfId="40" priority="10831">
      <formula>AND(N$565="",N$566="")</formula>
    </cfRule>
  </conditionalFormatting>
  <conditionalFormatting sqref="N576:BS581">
    <cfRule type="expression" dxfId="39" priority="26">
      <formula>AND(N$565="",N$566="")</formula>
    </cfRule>
    <cfRule type="expression" dxfId="38" priority="25">
      <formula>OR(N$565&lt;&gt;"",N$566&lt;&gt;"")</formula>
    </cfRule>
  </conditionalFormatting>
  <conditionalFormatting sqref="N582:BS582">
    <cfRule type="expression" dxfId="37" priority="10818">
      <formula>OR(N$565&lt;&gt;"",N$566&lt;&gt;"")</formula>
    </cfRule>
    <cfRule type="expression" dxfId="36" priority="10819">
      <formula>AND(N$565="",N$566="")</formula>
    </cfRule>
  </conditionalFormatting>
  <conditionalFormatting sqref="N583:BS588">
    <cfRule type="expression" dxfId="35" priority="23">
      <formula>OR(N$565&lt;&gt;"",N$566&lt;&gt;"")</formula>
    </cfRule>
    <cfRule type="expression" dxfId="34" priority="24">
      <formula>AND(N$565="",N$566="")</formula>
    </cfRule>
  </conditionalFormatting>
  <conditionalFormatting sqref="N596:BS606">
    <cfRule type="expression" dxfId="33" priority="12">
      <formula>OR(N$594&lt;&gt;"",N$595&lt;&gt;"")</formula>
    </cfRule>
  </conditionalFormatting>
  <conditionalFormatting sqref="N607:BS611">
    <cfRule type="expression" dxfId="32" priority="10">
      <formula>OR(N$594&lt;&gt;"",N$595&lt;&gt;"")</formula>
    </cfRule>
  </conditionalFormatting>
  <conditionalFormatting sqref="N612:BS619">
    <cfRule type="expression" dxfId="31" priority="9">
      <formula>AND(N$594="",N$595="")</formula>
    </cfRule>
    <cfRule type="expression" dxfId="30" priority="8">
      <formula>OR(N$594&lt;&gt;"",N$595&lt;&gt;"")</formula>
    </cfRule>
  </conditionalFormatting>
  <conditionalFormatting sqref="N625:BS639">
    <cfRule type="expression" dxfId="29" priority="9798">
      <formula>OR(N$625&lt;&gt;"",N$626&lt;&gt;"")</formula>
    </cfRule>
    <cfRule type="expression" dxfId="28" priority="9799">
      <formula>AND(N$625="",N$626="")</formula>
    </cfRule>
  </conditionalFormatting>
  <conditionalFormatting sqref="N645:BS654">
    <cfRule type="expression" dxfId="27" priority="9514">
      <formula>OR(N$645&lt;&gt;"",N$646&lt;&gt;"")</formula>
    </cfRule>
    <cfRule type="expression" dxfId="26" priority="9515">
      <formula>AND(N$645="",N$646="")</formula>
    </cfRule>
  </conditionalFormatting>
  <conditionalFormatting sqref="N660:BS676">
    <cfRule type="expression" dxfId="25" priority="9274">
      <formula>OR(N$660&lt;&gt;"",N$661&lt;&gt;"")</formula>
    </cfRule>
    <cfRule type="expression" dxfId="24" priority="9275">
      <formula>AND(N$660="",N$661="")</formula>
    </cfRule>
  </conditionalFormatting>
  <conditionalFormatting sqref="N681:BS701">
    <cfRule type="expression" dxfId="23" priority="9040">
      <formula>OR(N$681&lt;&gt;"",N$682&lt;&gt;"")</formula>
    </cfRule>
    <cfRule type="expression" dxfId="22" priority="9041">
      <formula>AND(N$681="",N$682="")</formula>
    </cfRule>
  </conditionalFormatting>
  <conditionalFormatting sqref="N707:BS711">
    <cfRule type="expression" dxfId="21" priority="8803">
      <formula>AND(N$707="",N$708="")</formula>
    </cfRule>
    <cfRule type="expression" dxfId="20" priority="8802">
      <formula>OR(N$707&lt;&gt;"",N$708&lt;&gt;"")</formula>
    </cfRule>
  </conditionalFormatting>
  <conditionalFormatting sqref="N717:BS722">
    <cfRule type="expression" dxfId="19" priority="8567">
      <formula>AND(N$717="",N$718="")</formula>
    </cfRule>
    <cfRule type="expression" dxfId="18" priority="8566">
      <formula>OR(N$717&lt;&gt;"",N$718&lt;&gt;"")</formula>
    </cfRule>
  </conditionalFormatting>
  <conditionalFormatting sqref="N729:BS734">
    <cfRule type="expression" dxfId="17" priority="8331">
      <formula>AND(N$729="",N$730="")</formula>
    </cfRule>
    <cfRule type="expression" dxfId="16" priority="8330">
      <formula>OR(N$729&lt;&gt;"",N$730&lt;&gt;"")</formula>
    </cfRule>
  </conditionalFormatting>
  <conditionalFormatting sqref="O625:BP639">
    <cfRule type="expression" dxfId="15" priority="9586">
      <formula>OR(O$625&lt;&gt;"",O$626&lt;&gt;"")</formula>
    </cfRule>
    <cfRule type="expression" dxfId="14" priority="9587">
      <formula>AND(O$625="",O$626="")</formula>
    </cfRule>
  </conditionalFormatting>
  <conditionalFormatting sqref="O182:BS211">
    <cfRule type="expression" dxfId="13" priority="142">
      <formula>AND(O$180="",O$181="")</formula>
    </cfRule>
  </conditionalFormatting>
  <conditionalFormatting sqref="O243:BS244">
    <cfRule type="expression" dxfId="12" priority="136">
      <formula>OR(O$243&lt;&gt;"",O$244&lt;&gt;"")</formula>
    </cfRule>
    <cfRule type="expression" dxfId="11" priority="137">
      <formula>AND(O$243="",O$244="")</formula>
    </cfRule>
  </conditionalFormatting>
  <conditionalFormatting sqref="O363:BS370">
    <cfRule type="expression" dxfId="10" priority="93">
      <formula>AND(O$363="",O$364="")</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61" fitToHeight="0" orientation="landscape" useFirstPageNumber="1" verticalDpi="300" r:id="rId1"/>
  <headerFooter>
    <oddFooter>&amp;C&amp;14&amp;P</oddFooter>
  </headerFooter>
  <rowBreaks count="23" manualBreakCount="23">
    <brk id="26" max="16" man="1"/>
    <brk id="58" max="16" man="1"/>
    <brk id="89" max="16" man="1"/>
    <brk id="110" max="16" man="1"/>
    <brk id="125" max="16" man="1"/>
    <brk id="138" max="16" man="1"/>
    <brk id="165" max="16" man="1"/>
    <brk id="195" max="16" man="1"/>
    <brk id="212" max="16" man="1"/>
    <brk id="240" max="16" man="1"/>
    <brk id="271" max="16" man="1"/>
    <brk id="286" max="16" man="1"/>
    <brk id="323" max="16" man="1"/>
    <brk id="349" max="16" man="1"/>
    <brk id="467" max="16" man="1"/>
    <brk id="537" max="16" man="1"/>
    <brk id="580" max="16" man="1"/>
    <brk id="608" max="16" man="1"/>
    <brk id="631" max="16" man="1"/>
    <brk id="649" max="16" man="1"/>
    <brk id="667" max="16" man="1"/>
    <brk id="688" max="16" man="1"/>
    <brk id="721" max="1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2006/metadata/properties"/>
    <ds:schemaRef ds:uri="http://purl.org/dc/elements/1.1/"/>
    <ds:schemaRef ds:uri="39e876a2-774b-4ed4-91de-76e030b55258"/>
    <ds:schemaRef ds:uri="http://schemas.openxmlformats.org/package/2006/metadata/core-properties"/>
    <ds:schemaRef ds:uri="2b34acfd-c5d3-46a5-9d81-2e024051851c"/>
    <ds:schemaRef ds:uri="http://purl.org/dc/terms/"/>
    <ds:schemaRef ds:uri="http://schemas.microsoft.com/office/infopath/2007/PartnerControls"/>
    <ds:schemaRef ds:uri="http://schemas.microsoft.com/office/2006/documentManagement/types"/>
    <ds:schemaRef ds:uri="http://www.w3.org/XML/1998/namespace"/>
    <ds:schemaRef ds:uri="http://purl.org/dc/dcmitype/"/>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2026-05-18T04:49:24Z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