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5D32144F-C3F9-4BA6-98E3-59EE0B975497}"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<sst xmlns="http://schemas.openxmlformats.org/spreadsheetml/2006/main" count="2278" uniqueCount="885">
  <si>
    <t>Q1_1_byouinmei</t>
  </si>
  <si>
    <t>独立行政法人労働者健康安全機構関西労災病院</t>
  </si>
  <si>
    <t>〒660-8511　尼崎市稲葉荘３町目１番６９</t>
  </si>
  <si>
    <t>病棟の建築時期と構造</t>
  </si>
  <si>
    <t>建物情報＼病棟名</t>
  </si>
  <si>
    <t>ＣＣＵ病棟</t>
  </si>
  <si>
    <t>ＨＣＵ病棟</t>
  </si>
  <si>
    <t>ＩＣＵ病棟</t>
  </si>
  <si>
    <t>南5階病棟</t>
  </si>
  <si>
    <t>南6階病棟</t>
  </si>
  <si>
    <t>南7階病棟</t>
  </si>
  <si>
    <t>南8階病棟</t>
  </si>
  <si>
    <t>南9階病棟</t>
  </si>
  <si>
    <t>北10階病棟</t>
  </si>
  <si>
    <t>北4階病棟</t>
  </si>
  <si>
    <t>北5階病棟</t>
  </si>
  <si>
    <t>北6階病棟</t>
  </si>
  <si>
    <t>北7階病棟</t>
  </si>
  <si>
    <t>北8階病棟</t>
  </si>
  <si>
    <t>北9階病棟</t>
  </si>
  <si>
    <t>様式１病院病棟票(1)</t>
  </si>
  <si>
    <t>建築時期</t>
  </si>
  <si>
    <t>1996</t>
  </si>
  <si>
    <t>2000</t>
  </si>
  <si>
    <t>構造</t>
  </si>
  <si>
    <t>-</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</si>
  <si>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</si>
  <si>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</si>
  <si>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</si>
  <si>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</si>
  <si>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</si>
  <si>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</si>
  <si>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</si>
  <si>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</si>
  <si>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</si>
  <si>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</si>
  <si>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</si>
  <si>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</si>
  <si>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</si>
  <si>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</si>
  <si>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</si>
  <si>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</si>
  <si>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</si>
  <si>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</si>
  <si>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</si>
  <si>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</si>
  <si>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</si>
  <si>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</si>
  <si>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</si>
  <si>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</si>
  <si>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</si>
  <si>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</si>
  <si>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</si>
  <si>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</si>
  <si>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</si>
  <si>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</si>
  <si>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</si>
  <si>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</si>
  <si>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</si>
  <si>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</si>
  <si>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</si>
  <si>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</si>
  <si>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</si>
  <si>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</si>
  <si>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</si>
  <si>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</si>
  <si>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</si>
  <si>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</si>
  <si>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</si>
  <si>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</si>
  <si>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</si>
  <si>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</si>
  <si>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</si>
  <si>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</si>
  <si>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</si>
  <si>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</si>
  <si>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</si>
  <si>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</si>
  <si>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</si>
  <si>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</si>
  <si>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</si>
  <si>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</si>
  <si>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</si>
  <si>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</si>
  <si>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</si>
  <si>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</si>
  <si>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</si>
  <si>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</si>
  <si>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</si>
  <si>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</si>
  <si>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</si>
  <si>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</si>
  <si>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</si>
  <si>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</si>
  <si>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</si>
  <si>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</si>
  <si>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</si>
  <si>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</si>
  <si>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</si>
  <si>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</si>
  <si>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</si>
  <si>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</si>
  <si>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</si>
  <si>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</si>
  <si>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</si>
  <si>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</si>
  <si>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</si>
  <si>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</si>
  <si>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</si>
  <si>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</si>
  <si>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</si>
  <si>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</si>
  <si>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</si>
  <si>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</si>
  <si>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</si>
  <si>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</si>
  <si>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</si>
  <si>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</si>
  <si>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</si>
  <si>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</si>
  <si>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救急科</t>
  </si>
  <si>
    <t>循環器内科</t>
  </si>
  <si>
    <t>消化器内科（胃腸内科）</t>
  </si>
  <si>
    <t>整形外科</t>
  </si>
  <si>
    <t>外科</t>
  </si>
  <si>
    <t>脳神経外科</t>
  </si>
  <si>
    <t>産婦人科</t>
  </si>
  <si>
    <t>腎臓内科</t>
  </si>
  <si>
    <t>眼科</t>
  </si>
  <si>
    <t>様式１病院施設票(43)-2</t>
  </si>
  <si>
    <t>小児科</t>
  </si>
  <si>
    <t>形成外科</t>
  </si>
  <si>
    <t>耳鼻咽喉科</t>
  </si>
  <si>
    <t>呼吸器外科</t>
  </si>
  <si>
    <t>泌尿器科</t>
  </si>
  <si>
    <t>乳腺外科</t>
  </si>
  <si>
    <t>様式１病院施設票(43)-3</t>
  </si>
  <si>
    <t>歯科</t>
  </si>
  <si>
    <t>皮膚科</t>
  </si>
  <si>
    <t>血液内科</t>
  </si>
  <si>
    <t>神経内科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</si>
  <si>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</si>
  <si>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</si>
  <si>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</si>
  <si>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</si>
  <si>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特定集中治療室管理料２</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</si>
  <si>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</si>
  <si>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</si>
  <si>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</si>
  <si>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</si>
  <si>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</si>
  <si>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</si>
  <si>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</si>
  <si>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</si>
  <si>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</si>
  <si>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</si>
  <si>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</si>
  <si>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</si>
  <si>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</si>
  <si>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</si>
  <si>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</si>
  <si>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</si>
  <si>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</si>
  <si>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</si>
  <si>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</si>
  <si>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</si>
  <si>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</si>
  <si>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</si>
  <si>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</si>
  <si>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</si>
  <si>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</si>
  <si>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</si>
  <si>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</si>
  <si>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</si>
  <si>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</si>
  <si>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</si>
  <si>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</si>
  <si>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</si>
  <si>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</si>
  <si>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</si>
  <si>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</si>
  <si>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</si>
  <si>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</si>
  <si>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</si>
  <si>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</si>
  <si>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</si>
  <si>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</si>
  <si>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</si>
  <si>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</si>
  <si>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</si>
  <si>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</si>
  <si>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</si>
  <si>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</si>
  <si>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</si>
  <si>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</si>
  <si>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</si>
  <si>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</si>
  <si>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</si>
  <si>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</si>
  <si>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</si>
  <si>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</si>
  <si>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</si>
  <si>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</si>
  <si>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</si>
  <si>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</si>
  <si>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</si>
  <si>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</si>
  <si>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</si>
  <si>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</si>
  <si>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</si>
  <si>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</si>
  <si>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</si>
  <si>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</si>
  <si>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</si>
  <si>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</si>
  <si>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</si>
  <si>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</si>
  <si>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</si>
  <si>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</si>
  <si>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</si>
  <si>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</si>
  <si>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</si>
  <si>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</si>
  <si>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</si>
  <si>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</si>
  <si>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</si>
  <si>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</si>
  <si>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</si>
  <si>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</si>
  <si>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</si>
  <si>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</si>
  <si>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</si>
  <si>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</si>
  <si>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</si>
  <si>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</si>
  <si>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</si>
  <si>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</si>
  <si>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</si>
  <si>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</si>
  <si>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</si>
  <si>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</si>
  <si>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</si>
  <si>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</si>
  <si>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</si>
  <si>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</si>
  <si>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</si>
  <si>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</si>
  <si>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</si>
  <si>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</si>
  <si>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</si>
  <si>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</si>
  <si>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</si>
  <si>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</si>
  <si>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</si>
  <si>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</si>
  <si>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</si>
  <si>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</si>
  <si>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</si>
  <si>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</si>
  <si>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</si>
  <si>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</si>
  <si>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</si>
  <si>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</si>
  <si>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</si>
  <si>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</si>
  <si>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</si>
  <si>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</si>
  <si>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</si>
  <si>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</si>
  <si>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</si>
  <si>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</si>
  <si>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</si>
  <si>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</si>
  <si>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</si>
  <si>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</si>
  <si>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</si>
  <si>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</si>
  <si>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</si>
  <si>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</si>
  <si>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</si>
  <si>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</si>
  <si>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</si>
  <si>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</si>
  <si>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</si>
  <si>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</si>
  <si>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</si>
  <si>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</si>
  <si>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</si>
  <si>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</si>
  <si>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</si>
  <si>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</si>
  <si>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</si>
  <si>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</si>
  <si>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</si>
  <si>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</si>
  <si>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</si>
  <si>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</si>
  <si>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</si>
  <si>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</si>
  <si>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</si>
  <si>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</si>
  <si>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</si>
  <si>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</si>
  <si>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</si>
  <si>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</si>
  <si>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</si>
  <si>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</si>
  <si>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</si>
  <si>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</si>
  <si>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</si>
  <si>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</si>
  <si>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</si>
  <si>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</si>
  <si>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</si>
  <si>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</si>
  <si>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</si>
  <si>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</si>
  <si>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</si>
  <si>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</si>
  <si>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</si>
  <si>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</si>
  <si>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</si>
  <si>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</si>
  <si>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</si>
  <si>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</si>
  <si>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</si>
  <si>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</si>
  <si>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</si>
  <si>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</si>
  <si>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</si>
  <si>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</si>
  <si>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</si>
  <si>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</si>
  <si>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</si>
  <si>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</si>
  <si>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</si>
  <si>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</si>
  <si>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</si>
  <si>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</si>
  <si>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</si>
  <si>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</si>
  <si>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</si>
  <si>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</si>
  <si>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</si>
  <si>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</si>
  <si>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</si>
  <si>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</si>
  <si>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</si>
  <si>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</si>
  <si>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</si>
  <si>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</si>
  <si>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</si>
  <si>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</si>
  <si>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</si>
  <si>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</si>
  <si>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</si>
  <si>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</si>
  <si>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</si>
  <si>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</si>
  <si>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</si>
  <si>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</si>
  <si>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</si>
  <si>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</si>
  <si>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</si>
  <si>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</si>
  <si>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</si>
  <si>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</si>
  <si>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</si>
  <si>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</si>
  <si>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</si>
  <si>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</si>
  <si>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</si>
  <si>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</si>
  <si>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</si>
  <si>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</si>
  <si>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</si>
  <si>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</si>
  <si>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</si>
  <si>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</si>
  <si>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</si>
  <si>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</si>
  <si>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</si>
  <si>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</si>
  <si>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</si>
  <si>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</si>
  <si>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</si>
  <si>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</si>
  <si>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</si>
  <si>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</si>
  <si>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</si>
  <si>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</si>
  <si>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</si>
  <si>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CCU病棟</t>
  </si>
  <si>
    <t>HCU病棟</t>
  </si>
  <si>
    <t>ICU病棟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</si>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</sst>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3"/>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20</v>
      </c>
      <c r="B10" s="13"/>
      <c r="C10" s="15"/>
      <c r="D10" s="15"/>
      <c r="E10" s="15"/>
      <c r="F10" s="15"/>
      <c r="G10" s="15"/>
      <c r="H10" s="16"/>
      <c r="I10" s="326" t="s">
        <v>21</v>
      </c>
      <c r="J10" s="326"/>
      <c r="K10" s="326"/>
      <c r="L10" s="20" t="s">
        <v>22</v>
      </c>
      <c r="M10" s="20" t="s">
        <v>22</v>
      </c>
      <c r="N10" s="20" t="s">
        <v>23</v>
      </c>
      <c r="O10" s="20" t="s">
        <v>22</v>
      </c>
      <c r="P10" s="20" t="s">
        <v>22</v>
      </c>
      <c r="Q10" s="284" t="s">
        <v>22</v>
      </c>
      <c r="R10" s="284" t="s">
        <v>22</v>
      </c>
      <c r="S10" s="284" t="s">
        <v>22</v>
      </c>
      <c r="T10" s="284" t="s">
        <v>23</v>
      </c>
      <c r="U10" s="284" t="s">
        <v>23</v>
      </c>
      <c r="V10" s="284" t="s">
        <v>23</v>
      </c>
      <c r="W10" s="284" t="s">
        <v>23</v>
      </c>
      <c r="X10" s="284" t="s">
        <v>23</v>
      </c>
      <c r="Y10" s="284" t="s">
        <v>23</v>
      </c>
      <c r="Z10" s="284" t="s">
        <v>23</v>
      </c>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20</v>
      </c>
      <c r="B11" s="19"/>
      <c r="C11" s="15"/>
      <c r="D11" s="15"/>
      <c r="E11" s="15"/>
      <c r="F11" s="15"/>
      <c r="G11" s="15"/>
      <c r="H11" s="16"/>
      <c r="I11" s="326" t="s">
        <v>24</v>
      </c>
      <c r="J11" s="326"/>
      <c r="K11" s="326"/>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t="s">
        <v>25</v>
      </c>
      <c r="Z11" s="20" t="s">
        <v>25</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26</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27</v>
      </c>
      <c r="J16" s="331"/>
      <c r="K16" s="331"/>
      <c r="L16" s="240" t="str">
        <f>IF(ISBLANK(L$9),"",L$9)</f>
        <v>ＣＣＵ病棟</v>
      </c>
      <c r="M16" s="244" t="str">
        <f>IF(ISBLANK(M$9),"",M$9)</f>
        <v>ＨＣＵ病棟</v>
      </c>
      <c r="N16" s="244" t="str">
        <f t="shared" ref="N16:BS16" si="0">IF(ISBLANK(N$9),"",N$9)</f>
        <v>ＩＣＵ病棟</v>
      </c>
      <c r="O16" s="244" t="str">
        <f t="shared" si="0"/>
        <v>南5階病棟</v>
      </c>
      <c r="P16" s="244" t="str">
        <f t="shared" si="0"/>
        <v>南6階病棟</v>
      </c>
      <c r="Q16" s="244" t="str">
        <f t="shared" si="0"/>
        <v>南7階病棟</v>
      </c>
      <c r="R16" s="244" t="str">
        <f t="shared" si="0"/>
        <v>南8階病棟</v>
      </c>
      <c r="S16" s="244" t="str">
        <f t="shared" si="0"/>
        <v>南9階病棟</v>
      </c>
      <c r="T16" s="244" t="str">
        <f t="shared" si="0"/>
        <v>北10階病棟</v>
      </c>
      <c r="U16" s="244" t="str">
        <f t="shared" si="0"/>
        <v>北4階病棟</v>
      </c>
      <c r="V16" s="244" t="str">
        <f t="shared" si="0"/>
        <v>北5階病棟</v>
      </c>
      <c r="W16" s="244" t="str">
        <f t="shared" si="0"/>
        <v>北6階病棟</v>
      </c>
      <c r="X16" s="244" t="str">
        <f t="shared" si="0"/>
        <v>北7階病棟</v>
      </c>
      <c r="Y16" s="244" t="str">
        <f t="shared" si="0"/>
        <v>北8階病棟</v>
      </c>
      <c r="Z16" s="244" t="str">
        <f t="shared" si="0"/>
        <v>北9階病棟</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20</v>
      </c>
      <c r="B17" s="13"/>
      <c r="C17" s="15"/>
      <c r="D17" s="15"/>
      <c r="E17" s="15"/>
      <c r="F17" s="15"/>
      <c r="G17" s="15"/>
      <c r="H17" s="16"/>
      <c r="I17" s="326" t="s">
        <v>28</v>
      </c>
      <c r="J17" s="326"/>
      <c r="K17" s="326"/>
      <c r="L17" s="20" t="s">
        <v>29</v>
      </c>
      <c r="M17" s="20" t="s">
        <v>29</v>
      </c>
      <c r="N17" s="20" t="s">
        <v>29</v>
      </c>
      <c r="O17" s="20" t="s">
        <v>29</v>
      </c>
      <c r="P17" s="20" t="s">
        <v>29</v>
      </c>
      <c r="Q17" s="20" t="s">
        <v>29</v>
      </c>
      <c r="R17" s="20" t="s">
        <v>29</v>
      </c>
      <c r="S17" s="20" t="s">
        <v>29</v>
      </c>
      <c r="T17" s="20" t="s">
        <v>29</v>
      </c>
      <c r="U17" s="20" t="s">
        <v>29</v>
      </c>
      <c r="V17" s="20" t="s">
        <v>29</v>
      </c>
      <c r="W17" s="20" t="s">
        <v>29</v>
      </c>
      <c r="X17" s="20" t="s">
        <v>29</v>
      </c>
      <c r="Y17" s="20" t="s">
        <v>29</v>
      </c>
      <c r="Z17" s="20" t="s">
        <v>29</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20</v>
      </c>
      <c r="B18" s="19"/>
      <c r="C18" s="15"/>
      <c r="D18" s="15"/>
      <c r="E18" s="15"/>
      <c r="F18" s="15"/>
      <c r="G18" s="15"/>
      <c r="H18" s="16"/>
      <c r="I18" s="326" t="s">
        <v>30</v>
      </c>
      <c r="J18" s="326"/>
      <c r="K18" s="32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20</v>
      </c>
      <c r="B19" s="19"/>
      <c r="C19" s="15"/>
      <c r="D19" s="15"/>
      <c r="E19" s="15"/>
      <c r="F19" s="15"/>
      <c r="G19" s="15"/>
      <c r="H19" s="16"/>
      <c r="I19" s="326" t="s">
        <v>31</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20</v>
      </c>
      <c r="B20" s="13"/>
      <c r="C20" s="15"/>
      <c r="D20" s="15"/>
      <c r="E20" s="15"/>
      <c r="F20" s="15"/>
      <c r="G20" s="15"/>
      <c r="H20" s="16"/>
      <c r="I20" s="326" t="s">
        <v>32</v>
      </c>
      <c r="J20" s="326"/>
      <c r="K20" s="32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20</v>
      </c>
      <c r="B21" s="13"/>
      <c r="C21" s="15"/>
      <c r="D21" s="15"/>
      <c r="E21" s="15"/>
      <c r="F21" s="15"/>
      <c r="G21" s="15"/>
      <c r="H21" s="16"/>
      <c r="I21" s="326" t="s">
        <v>33</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20</v>
      </c>
      <c r="B22" s="13"/>
      <c r="C22" s="15"/>
      <c r="D22" s="15"/>
      <c r="E22" s="15"/>
      <c r="F22" s="15"/>
      <c r="G22" s="15"/>
      <c r="H22" s="16"/>
      <c r="I22" s="326" t="s">
        <v>34</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35</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27</v>
      </c>
      <c r="J27" s="328"/>
      <c r="K27" s="329"/>
      <c r="L27" s="244" t="str">
        <f>IF(ISBLANK(L$9),"",L$9)</f>
        <v>ＣＣＵ病棟</v>
      </c>
      <c r="M27" s="244" t="str">
        <f>IF(ISBLANK(M$9),"",M$9)</f>
        <v>ＨＣＵ病棟</v>
      </c>
      <c r="N27" s="244" t="str">
        <f t="shared" ref="N27:BR27" si="1">IF(ISBLANK(N$9),"",N$9)</f>
        <v>ＩＣＵ病棟</v>
      </c>
      <c r="O27" s="244" t="str">
        <f t="shared" si="1"/>
        <v>南5階病棟</v>
      </c>
      <c r="P27" s="244" t="str">
        <f t="shared" si="1"/>
        <v>南6階病棟</v>
      </c>
      <c r="Q27" s="244" t="str">
        <f t="shared" si="1"/>
        <v>南7階病棟</v>
      </c>
      <c r="R27" s="244" t="str">
        <f t="shared" si="1"/>
        <v>南8階病棟</v>
      </c>
      <c r="S27" s="244" t="str">
        <f t="shared" si="1"/>
        <v>南9階病棟</v>
      </c>
      <c r="T27" s="244" t="str">
        <f t="shared" si="1"/>
        <v>北10階病棟</v>
      </c>
      <c r="U27" s="244" t="str">
        <f t="shared" si="1"/>
        <v>北4階病棟</v>
      </c>
      <c r="V27" s="244" t="str">
        <f t="shared" si="1"/>
        <v>北5階病棟</v>
      </c>
      <c r="W27" s="244" t="str">
        <f t="shared" si="1"/>
        <v>北6階病棟</v>
      </c>
      <c r="X27" s="244" t="str">
        <f t="shared" si="1"/>
        <v>北7階病棟</v>
      </c>
      <c r="Y27" s="244" t="str">
        <f t="shared" si="1"/>
        <v>北8階病棟</v>
      </c>
      <c r="Z27" s="244" t="str">
        <f t="shared" si="1"/>
        <v>北9階病棟</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36</v>
      </c>
      <c r="B28" s="13"/>
      <c r="C28" s="15"/>
      <c r="D28" s="15"/>
      <c r="E28" s="15"/>
      <c r="F28" s="15"/>
      <c r="G28" s="15"/>
      <c r="H28" s="16"/>
      <c r="I28" s="294" t="s">
        <v>28</v>
      </c>
      <c r="J28" s="295"/>
      <c r="K28" s="296"/>
      <c r="L28" s="20" t="s">
        <v>29</v>
      </c>
      <c r="M28" s="20" t="s">
        <v>29</v>
      </c>
      <c r="N28" s="20" t="s">
        <v>29</v>
      </c>
      <c r="O28" s="20" t="s">
        <v>29</v>
      </c>
      <c r="P28" s="20" t="s">
        <v>29</v>
      </c>
      <c r="Q28" s="20" t="s">
        <v>29</v>
      </c>
      <c r="R28" s="20" t="s">
        <v>29</v>
      </c>
      <c r="S28" s="20" t="s">
        <v>29</v>
      </c>
      <c r="T28" s="20" t="s">
        <v>29</v>
      </c>
      <c r="U28" s="20" t="s">
        <v>29</v>
      </c>
      <c r="V28" s="20" t="s">
        <v>29</v>
      </c>
      <c r="W28" s="20" t="s">
        <v>29</v>
      </c>
      <c r="X28" s="20" t="s">
        <v>29</v>
      </c>
      <c r="Y28" s="20" t="s">
        <v>29</v>
      </c>
      <c r="Z28" s="20" t="s">
        <v>29</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36</v>
      </c>
      <c r="B29" s="19"/>
      <c r="C29" s="15"/>
      <c r="D29" s="15"/>
      <c r="E29" s="15"/>
      <c r="F29" s="15"/>
      <c r="G29" s="15"/>
      <c r="H29" s="16"/>
      <c r="I29" s="294" t="s">
        <v>30</v>
      </c>
      <c r="J29" s="295"/>
      <c r="K29" s="29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36</v>
      </c>
      <c r="B30" s="19"/>
      <c r="C30" s="15"/>
      <c r="D30" s="15"/>
      <c r="E30" s="15"/>
      <c r="F30" s="15"/>
      <c r="G30" s="15"/>
      <c r="H30" s="16"/>
      <c r="I30" s="294" t="s">
        <v>31</v>
      </c>
      <c r="J30" s="295"/>
      <c r="K30" s="29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36</v>
      </c>
      <c r="B31" s="13"/>
      <c r="C31" s="15"/>
      <c r="D31" s="15"/>
      <c r="E31" s="15"/>
      <c r="F31" s="15"/>
      <c r="G31" s="15"/>
      <c r="H31" s="16"/>
      <c r="I31" s="294" t="s">
        <v>32</v>
      </c>
      <c r="J31" s="295"/>
      <c r="K31" s="29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36</v>
      </c>
      <c r="B32" s="13"/>
      <c r="C32" s="15"/>
      <c r="D32" s="15"/>
      <c r="E32" s="15"/>
      <c r="F32" s="15"/>
      <c r="G32" s="15"/>
      <c r="H32" s="16"/>
      <c r="I32" s="400" t="s">
        <v>37</v>
      </c>
      <c r="J32" s="401"/>
      <c r="K32" s="40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36</v>
      </c>
      <c r="B33" s="13"/>
      <c r="C33" s="15"/>
      <c r="D33" s="15"/>
      <c r="E33" s="15"/>
      <c r="F33" s="15"/>
      <c r="G33" s="15"/>
      <c r="H33" s="16"/>
      <c r="I33" s="400" t="s">
        <v>38</v>
      </c>
      <c r="J33" s="401"/>
      <c r="K33" s="40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36</v>
      </c>
      <c r="B34" s="13"/>
      <c r="C34" s="15"/>
      <c r="D34" s="15"/>
      <c r="E34" s="15"/>
      <c r="F34" s="15"/>
      <c r="G34" s="15"/>
      <c r="H34" s="16"/>
      <c r="I34" s="400" t="s">
        <v>39</v>
      </c>
      <c r="J34" s="401"/>
      <c r="K34" s="40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36</v>
      </c>
      <c r="B35" s="13"/>
      <c r="C35" s="15"/>
      <c r="D35" s="15"/>
      <c r="E35" s="15"/>
      <c r="F35" s="15"/>
      <c r="G35" s="15"/>
      <c r="H35" s="16"/>
      <c r="I35" s="396" t="s">
        <v>34</v>
      </c>
      <c r="J35" s="396"/>
      <c r="K35" s="39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40</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41</v>
      </c>
      <c r="J40" s="328"/>
      <c r="K40" s="329"/>
      <c r="L40" s="244" t="str">
        <f>IF(ISBLANK(L$9),"",L$9)</f>
        <v>ＣＣＵ病棟</v>
      </c>
      <c r="M40" s="244" t="str">
        <f>IF(ISBLANK(M$9),"",M$9)</f>
        <v>ＨＣＵ病棟</v>
      </c>
      <c r="N40" s="244" t="str">
        <f t="shared" ref="N40:BS40" si="2">IF(ISBLANK(N$9),"",N$9)</f>
        <v>ＩＣＵ病棟</v>
      </c>
      <c r="O40" s="244" t="str">
        <f t="shared" si="2"/>
        <v>南5階病棟</v>
      </c>
      <c r="P40" s="244" t="str">
        <f t="shared" si="2"/>
        <v>南6階病棟</v>
      </c>
      <c r="Q40" s="244" t="str">
        <f t="shared" si="2"/>
        <v>南7階病棟</v>
      </c>
      <c r="R40" s="244" t="str">
        <f t="shared" si="2"/>
        <v>南8階病棟</v>
      </c>
      <c r="S40" s="244" t="str">
        <f t="shared" si="2"/>
        <v>南9階病棟</v>
      </c>
      <c r="T40" s="244" t="str">
        <f t="shared" si="2"/>
        <v>北10階病棟</v>
      </c>
      <c r="U40" s="244" t="str">
        <f t="shared" si="2"/>
        <v>北4階病棟</v>
      </c>
      <c r="V40" s="244" t="str">
        <f t="shared" si="2"/>
        <v>北5階病棟</v>
      </c>
      <c r="W40" s="244" t="str">
        <f t="shared" si="2"/>
        <v>北6階病棟</v>
      </c>
      <c r="X40" s="244" t="str">
        <f t="shared" si="2"/>
        <v>北7階病棟</v>
      </c>
      <c r="Y40" s="244" t="str">
        <f t="shared" si="2"/>
        <v>北8階病棟</v>
      </c>
      <c r="Z40" s="244" t="str">
        <f t="shared" si="2"/>
        <v>北9階病棟</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42</v>
      </c>
      <c r="B41" s="13"/>
      <c r="C41" s="15"/>
      <c r="D41" s="15"/>
      <c r="E41" s="15"/>
      <c r="F41" s="15"/>
      <c r="G41" s="15"/>
      <c r="H41" s="16"/>
      <c r="I41" s="294" t="s">
        <v>43</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42</v>
      </c>
      <c r="B42" s="19"/>
      <c r="C42" s="15"/>
      <c r="D42" s="15"/>
      <c r="E42" s="15"/>
      <c r="F42" s="15"/>
      <c r="G42" s="15"/>
      <c r="H42" s="16"/>
      <c r="I42" s="294" t="s">
        <v>44</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42</v>
      </c>
      <c r="B43" s="19"/>
      <c r="C43" s="15"/>
      <c r="D43" s="15"/>
      <c r="E43" s="15"/>
      <c r="F43" s="15"/>
      <c r="G43" s="15"/>
      <c r="H43" s="16"/>
      <c r="I43" s="294" t="s">
        <v>45</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42</v>
      </c>
      <c r="B44" s="13"/>
      <c r="C44" s="15"/>
      <c r="D44" s="15"/>
      <c r="E44" s="15"/>
      <c r="F44" s="15"/>
      <c r="G44" s="15"/>
      <c r="H44" s="16"/>
      <c r="I44" s="294" t="s">
        <v>46</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47</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7" t="s">
        <v>27</v>
      </c>
      <c r="J49" s="398"/>
      <c r="K49" s="399"/>
      <c r="L49" s="244" t="str">
        <f>IF(ISBLANK(L$9),"",L$9)</f>
        <v>ＣＣＵ病棟</v>
      </c>
      <c r="M49" s="244" t="str">
        <f>IF(ISBLANK(M$9),"",M$9)</f>
        <v>ＨＣＵ病棟</v>
      </c>
      <c r="N49" s="244" t="str">
        <f t="shared" ref="N49:BT49" si="3">IF(ISBLANK(N$9),"",N$9)</f>
        <v>ＩＣＵ病棟</v>
      </c>
      <c r="O49" s="244" t="str">
        <f t="shared" si="3"/>
        <v>南5階病棟</v>
      </c>
      <c r="P49" s="244" t="str">
        <f t="shared" si="3"/>
        <v>南6階病棟</v>
      </c>
      <c r="Q49" s="244" t="str">
        <f t="shared" si="3"/>
        <v>南7階病棟</v>
      </c>
      <c r="R49" s="244" t="str">
        <f t="shared" si="3"/>
        <v>南8階病棟</v>
      </c>
      <c r="S49" s="244" t="str">
        <f t="shared" si="3"/>
        <v>南9階病棟</v>
      </c>
      <c r="T49" s="244" t="str">
        <f t="shared" si="3"/>
        <v>北10階病棟</v>
      </c>
      <c r="U49" s="244" t="str">
        <f t="shared" si="3"/>
        <v>北4階病棟</v>
      </c>
      <c r="V49" s="244" t="str">
        <f t="shared" si="3"/>
        <v>北5階病棟</v>
      </c>
      <c r="W49" s="244" t="str">
        <f t="shared" si="3"/>
        <v>北6階病棟</v>
      </c>
      <c r="X49" s="244" t="str">
        <f t="shared" si="3"/>
        <v>北7階病棟</v>
      </c>
      <c r="Y49" s="244" t="str">
        <f t="shared" si="3"/>
        <v>北8階病棟</v>
      </c>
      <c r="Z49" s="244" t="str">
        <f t="shared" si="3"/>
        <v>北9階病棟</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48</v>
      </c>
      <c r="B50" s="13"/>
      <c r="C50" s="15"/>
      <c r="D50" s="15"/>
      <c r="E50" s="15"/>
      <c r="F50" s="15"/>
      <c r="G50" s="15"/>
      <c r="H50" s="16"/>
      <c r="I50" s="400" t="s">
        <v>28</v>
      </c>
      <c r="J50" s="401"/>
      <c r="K50" s="40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48</v>
      </c>
      <c r="B51" s="19"/>
      <c r="C51" s="15"/>
      <c r="D51" s="15"/>
      <c r="E51" s="15"/>
      <c r="F51" s="15"/>
      <c r="G51" s="15"/>
      <c r="H51" s="16"/>
      <c r="I51" s="400" t="s">
        <v>30</v>
      </c>
      <c r="J51" s="401"/>
      <c r="K51" s="40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48</v>
      </c>
      <c r="B52" s="19"/>
      <c r="C52" s="15"/>
      <c r="D52" s="15"/>
      <c r="E52" s="15"/>
      <c r="F52" s="15"/>
      <c r="G52" s="15"/>
      <c r="H52" s="16"/>
      <c r="I52" s="400" t="s">
        <v>31</v>
      </c>
      <c r="J52" s="401"/>
      <c r="K52" s="40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48</v>
      </c>
      <c r="B53" s="13"/>
      <c r="C53" s="15"/>
      <c r="D53" s="15"/>
      <c r="E53" s="15"/>
      <c r="F53" s="15"/>
      <c r="G53" s="15"/>
      <c r="H53" s="16"/>
      <c r="I53" s="400" t="s">
        <v>32</v>
      </c>
      <c r="J53" s="401"/>
      <c r="K53" s="40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48</v>
      </c>
      <c r="B54" s="13"/>
      <c r="C54" s="15"/>
      <c r="D54" s="15"/>
      <c r="E54" s="15"/>
      <c r="F54" s="15"/>
      <c r="G54" s="15"/>
      <c r="H54" s="16"/>
      <c r="I54" s="400" t="s">
        <v>37</v>
      </c>
      <c r="J54" s="401"/>
      <c r="K54" s="40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48</v>
      </c>
      <c r="B55" s="13"/>
      <c r="C55" s="15"/>
      <c r="D55" s="15"/>
      <c r="E55" s="15"/>
      <c r="F55" s="15"/>
      <c r="G55" s="15"/>
      <c r="H55" s="16"/>
      <c r="I55" s="400" t="s">
        <v>38</v>
      </c>
      <c r="J55" s="401"/>
      <c r="K55" s="40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48</v>
      </c>
      <c r="B56" s="13"/>
      <c r="C56" s="15"/>
      <c r="D56" s="15"/>
      <c r="E56" s="15"/>
      <c r="F56" s="15"/>
      <c r="G56" s="15"/>
      <c r="H56" s="16"/>
      <c r="I56" s="400" t="s">
        <v>39</v>
      </c>
      <c r="J56" s="401"/>
      <c r="K56" s="40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48</v>
      </c>
      <c r="B57" s="13"/>
      <c r="C57" s="15"/>
      <c r="D57" s="15"/>
      <c r="E57" s="15"/>
      <c r="F57" s="15"/>
      <c r="G57" s="15"/>
      <c r="H57" s="16"/>
      <c r="I57" s="396" t="s">
        <v>34</v>
      </c>
      <c r="J57" s="396"/>
      <c r="K57" s="396"/>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48</v>
      </c>
      <c r="B58" s="13"/>
      <c r="C58" s="15"/>
      <c r="D58" s="15"/>
      <c r="E58" s="15"/>
      <c r="F58" s="15"/>
      <c r="G58" s="15"/>
      <c r="H58" s="16"/>
      <c r="I58" s="396" t="s">
        <v>49</v>
      </c>
      <c r="J58" s="396"/>
      <c r="K58" s="396"/>
      <c r="L58" s="21" t="s">
        <v>25</v>
      </c>
      <c r="M58" s="21" t="s">
        <v>25</v>
      </c>
      <c r="N58" s="21" t="s">
        <v>25</v>
      </c>
      <c r="O58" s="21" t="s">
        <v>25</v>
      </c>
      <c r="P58" s="21" t="s">
        <v>25</v>
      </c>
      <c r="Q58" s="21" t="s">
        <v>25</v>
      </c>
      <c r="R58" s="21" t="s">
        <v>25</v>
      </c>
      <c r="S58" s="21" t="s">
        <v>25</v>
      </c>
      <c r="T58" s="21" t="s">
        <v>25</v>
      </c>
      <c r="U58" s="21" t="s">
        <v>25</v>
      </c>
      <c r="V58" s="21" t="s">
        <v>25</v>
      </c>
      <c r="W58" s="21" t="s">
        <v>25</v>
      </c>
      <c r="X58" s="21" t="s">
        <v>25</v>
      </c>
      <c r="Y58" s="21" t="s">
        <v>25</v>
      </c>
      <c r="Z58" s="21" t="s">
        <v>25</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50</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51</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52</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53</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54</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55</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56</v>
      </c>
      <c r="F71" s="36"/>
      <c r="G71" s="34"/>
      <c r="H71" s="35" t="s">
        <v>57</v>
      </c>
      <c r="I71" s="35"/>
      <c r="J71" s="35" t="s">
        <v>58</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59</v>
      </c>
      <c r="D76" s="293"/>
      <c r="E76" s="293"/>
      <c r="F76" s="293"/>
      <c r="G76" s="293"/>
      <c r="H76" s="293" t="s">
        <v>60</v>
      </c>
      <c r="I76" s="293"/>
      <c r="J76" s="293" t="s">
        <v>61</v>
      </c>
      <c r="K76" s="293"/>
      <c r="L76" s="293"/>
      <c r="M76" s="293"/>
      <c r="N76" s="293"/>
      <c r="O76" s="208"/>
      <c r="P76" s="208"/>
      <c r="R76" s="41"/>
      <c r="S76" s="41"/>
      <c r="T76" s="41"/>
      <c r="U76" s="41"/>
      <c r="V76" s="41"/>
      <c r="W76" s="8"/>
    </row>
    <row r="77" spans="1:23" s="17" customFormat="1">
      <c r="A77" s="176"/>
      <c r="B77" s="1"/>
      <c r="C77" s="293" t="s">
        <v>62</v>
      </c>
      <c r="D77" s="293"/>
      <c r="E77" s="293"/>
      <c r="F77" s="293"/>
      <c r="G77" s="293"/>
      <c r="H77" s="293" t="s">
        <v>63</v>
      </c>
      <c r="I77" s="293"/>
      <c r="J77" s="229" t="s">
        <v>64</v>
      </c>
      <c r="K77" s="229"/>
      <c r="L77" s="229"/>
      <c r="O77" s="208"/>
      <c r="P77" s="208"/>
      <c r="R77" s="29"/>
      <c r="S77" s="29"/>
      <c r="T77" s="29"/>
      <c r="U77" s="29"/>
      <c r="V77" s="29"/>
      <c r="W77" s="8"/>
    </row>
    <row r="78" spans="1:23" s="17" customFormat="1">
      <c r="A78" s="176"/>
      <c r="B78" s="1"/>
      <c r="C78" s="293" t="s">
        <v>65</v>
      </c>
      <c r="D78" s="293"/>
      <c r="E78" s="293"/>
      <c r="F78" s="293"/>
      <c r="G78" s="293"/>
      <c r="H78" s="293" t="s">
        <v>66</v>
      </c>
      <c r="I78" s="293"/>
      <c r="J78" s="299" t="s">
        <v>67</v>
      </c>
      <c r="K78" s="299"/>
      <c r="L78" s="299"/>
      <c r="M78" s="299"/>
      <c r="N78" s="299"/>
      <c r="O78" s="208"/>
      <c r="P78" s="208"/>
      <c r="R78" s="41"/>
      <c r="S78" s="41"/>
      <c r="T78" s="41"/>
      <c r="U78" s="41"/>
      <c r="V78" s="41"/>
      <c r="W78" s="8"/>
    </row>
    <row r="79" spans="1:23" s="17" customFormat="1">
      <c r="A79" s="176"/>
      <c r="B79" s="1"/>
      <c r="C79" s="293" t="s">
        <v>68</v>
      </c>
      <c r="D79" s="293"/>
      <c r="E79" s="293"/>
      <c r="F79" s="293"/>
      <c r="G79" s="293"/>
      <c r="H79" s="293" t="s">
        <v>69</v>
      </c>
      <c r="I79" s="293"/>
      <c r="J79" s="299" t="s">
        <v>70</v>
      </c>
      <c r="K79" s="299"/>
      <c r="L79" s="299"/>
      <c r="M79" s="299"/>
      <c r="N79" s="299"/>
      <c r="O79" s="208"/>
      <c r="P79" s="208"/>
      <c r="R79" s="29"/>
      <c r="S79" s="29"/>
      <c r="T79" s="29"/>
      <c r="U79" s="29"/>
      <c r="V79" s="29"/>
      <c r="W79" s="8"/>
    </row>
    <row r="80" spans="1:23" s="17" customFormat="1">
      <c r="A80" s="176"/>
      <c r="B80" s="1"/>
      <c r="C80" s="299" t="s">
        <v>71</v>
      </c>
      <c r="D80" s="299"/>
      <c r="E80" s="299"/>
      <c r="F80" s="299"/>
      <c r="G80" s="299"/>
      <c r="H80" s="219"/>
      <c r="I80" s="219"/>
      <c r="J80" s="299" t="s">
        <v>72</v>
      </c>
      <c r="K80" s="299"/>
      <c r="L80" s="299"/>
      <c r="M80" s="299"/>
      <c r="N80" s="299"/>
      <c r="O80" s="208"/>
      <c r="P80" s="208"/>
      <c r="R80" s="29"/>
      <c r="S80" s="29"/>
      <c r="T80" s="29"/>
      <c r="U80" s="29"/>
      <c r="V80" s="29"/>
      <c r="W80" s="8"/>
    </row>
    <row r="81" spans="1:71" s="17" customFormat="1">
      <c r="A81" s="176"/>
      <c r="C81" s="299" t="s">
        <v>73</v>
      </c>
      <c r="D81" s="299"/>
      <c r="E81" s="299"/>
      <c r="F81" s="299"/>
      <c r="G81" s="299"/>
      <c r="J81" s="299" t="s">
        <v>74</v>
      </c>
      <c r="K81" s="299"/>
      <c r="L81" s="299"/>
      <c r="M81" s="299"/>
      <c r="N81" s="299"/>
      <c r="O81" s="7"/>
      <c r="P81" s="7"/>
      <c r="Q81" s="7"/>
      <c r="R81" s="7"/>
      <c r="S81" s="7"/>
      <c r="T81" s="7"/>
      <c r="U81" s="7"/>
      <c r="V81" s="7"/>
      <c r="W81" s="8"/>
    </row>
    <row r="82" spans="1:71" s="17" customFormat="1">
      <c r="A82" s="176"/>
      <c r="B82" s="1"/>
      <c r="C82" s="299" t="s">
        <v>75</v>
      </c>
      <c r="D82" s="299"/>
      <c r="E82" s="299"/>
      <c r="F82" s="299"/>
      <c r="G82" s="299"/>
      <c r="J82" s="299" t="s">
        <v>76</v>
      </c>
      <c r="K82" s="299"/>
      <c r="L82" s="299"/>
      <c r="M82" s="299"/>
      <c r="N82" s="299"/>
      <c r="O82" s="7"/>
      <c r="P82" s="7"/>
      <c r="Q82" s="7"/>
      <c r="R82" s="7"/>
      <c r="S82" s="7"/>
      <c r="T82" s="7"/>
      <c r="U82" s="7"/>
      <c r="V82" s="7"/>
      <c r="W82" s="8"/>
    </row>
    <row r="83" spans="1:71" s="17" customFormat="1">
      <c r="A83" s="176"/>
      <c r="B83" s="1"/>
      <c r="C83" s="299" t="s">
        <v>77</v>
      </c>
      <c r="D83" s="299"/>
      <c r="E83" s="299"/>
      <c r="F83" s="299"/>
      <c r="G83" s="299"/>
      <c r="H83" s="219"/>
      <c r="I83" s="219"/>
      <c r="J83" s="299" t="s">
        <v>78</v>
      </c>
      <c r="K83" s="299"/>
      <c r="L83" s="299"/>
      <c r="M83" s="299"/>
      <c r="N83" s="299"/>
      <c r="O83" s="7"/>
      <c r="P83" s="7"/>
      <c r="Q83" s="7"/>
      <c r="R83" s="7"/>
      <c r="S83" s="7"/>
      <c r="T83" s="7"/>
      <c r="U83" s="7"/>
      <c r="V83" s="7"/>
      <c r="W83" s="8"/>
    </row>
    <row r="84" spans="1:71" s="17" customFormat="1">
      <c r="A84" s="176"/>
      <c r="B84" s="1"/>
      <c r="C84" s="299" t="s">
        <v>79</v>
      </c>
      <c r="D84" s="299"/>
      <c r="E84" s="299"/>
      <c r="F84" s="299"/>
      <c r="G84" s="299"/>
      <c r="H84" s="219"/>
      <c r="I84" s="219"/>
      <c r="J84" s="299" t="s">
        <v>80</v>
      </c>
      <c r="K84" s="299"/>
      <c r="L84" s="299"/>
      <c r="M84" s="299"/>
      <c r="N84" s="299"/>
      <c r="O84" s="7"/>
      <c r="P84" s="7"/>
      <c r="Q84" s="7"/>
      <c r="R84" s="7"/>
      <c r="S84" s="7"/>
      <c r="T84" s="7"/>
      <c r="U84" s="7"/>
      <c r="V84" s="7"/>
      <c r="W84" s="8"/>
    </row>
    <row r="85" spans="1:71" s="17" customFormat="1">
      <c r="A85" s="176"/>
      <c r="B85" s="1"/>
      <c r="C85" s="299" t="s">
        <v>81</v>
      </c>
      <c r="D85" s="299"/>
      <c r="E85" s="299"/>
      <c r="F85" s="299"/>
      <c r="G85" s="299"/>
      <c r="H85" s="219"/>
      <c r="I85" s="219"/>
      <c r="J85" s="299" t="s">
        <v>82</v>
      </c>
      <c r="K85" s="299"/>
      <c r="L85" s="299"/>
      <c r="M85" s="299"/>
      <c r="N85" s="299"/>
      <c r="O85" s="7"/>
      <c r="P85" s="7"/>
      <c r="Q85" s="7"/>
      <c r="R85" s="7"/>
      <c r="S85" s="7"/>
      <c r="T85" s="7"/>
      <c r="U85" s="7"/>
      <c r="V85" s="7"/>
      <c r="W85" s="8"/>
    </row>
    <row r="86" spans="1:71" s="17" customFormat="1">
      <c r="A86" s="176"/>
      <c r="B86" s="1"/>
      <c r="C86" s="299" t="s">
        <v>83</v>
      </c>
      <c r="D86" s="299"/>
      <c r="E86" s="299"/>
      <c r="F86" s="299"/>
      <c r="G86" s="299"/>
      <c r="H86" s="219"/>
      <c r="I86" s="219"/>
      <c r="J86" s="299" t="s">
        <v>84</v>
      </c>
      <c r="K86" s="299"/>
      <c r="L86" s="299"/>
      <c r="M86" s="299"/>
      <c r="N86" s="299"/>
      <c r="O86" s="7"/>
      <c r="P86" s="7"/>
      <c r="Q86" s="7"/>
      <c r="R86" s="7"/>
      <c r="S86" s="7"/>
      <c r="T86" s="7"/>
      <c r="U86" s="7"/>
      <c r="V86" s="7"/>
      <c r="W86" s="8"/>
    </row>
    <row r="87" spans="1:71" s="17" customFormat="1">
      <c r="A87" s="176"/>
      <c r="B87" s="1"/>
      <c r="C87" s="293" t="s">
        <v>85</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86</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87</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88</v>
      </c>
      <c r="K94" s="55"/>
      <c r="L94" s="239" t="str">
        <f>IF(ISBLANK(L$9),"",L$9)</f>
        <v>ＣＣＵ病棟</v>
      </c>
      <c r="M94" s="242" t="str">
        <f t="shared" ref="M94:BS94" si="4">IF(ISBLANK(M$9),"",M$9)</f>
        <v>ＨＣＵ病棟</v>
      </c>
      <c r="N94" s="242" t="str">
        <f t="shared" si="4"/>
        <v>ＩＣＵ病棟</v>
      </c>
      <c r="O94" s="242" t="str">
        <f t="shared" si="4"/>
        <v>南5階病棟</v>
      </c>
      <c r="P94" s="242" t="str">
        <f t="shared" si="4"/>
        <v>南6階病棟</v>
      </c>
      <c r="Q94" s="242" t="str">
        <f t="shared" si="4"/>
        <v>南7階病棟</v>
      </c>
      <c r="R94" s="242" t="str">
        <f t="shared" si="4"/>
        <v>南8階病棟</v>
      </c>
      <c r="S94" s="242" t="str">
        <f t="shared" si="4"/>
        <v>南9階病棟</v>
      </c>
      <c r="T94" s="242" t="str">
        <f t="shared" si="4"/>
        <v>北10階病棟</v>
      </c>
      <c r="U94" s="242" t="str">
        <f t="shared" si="4"/>
        <v>北4階病棟</v>
      </c>
      <c r="V94" s="242" t="str">
        <f t="shared" si="4"/>
        <v>北5階病棟</v>
      </c>
      <c r="W94" s="242" t="str">
        <f t="shared" si="4"/>
        <v>北6階病棟</v>
      </c>
      <c r="X94" s="242" t="str">
        <f t="shared" si="4"/>
        <v>北7階病棟</v>
      </c>
      <c r="Y94" s="242" t="str">
        <f t="shared" si="4"/>
        <v>北8階病棟</v>
      </c>
      <c r="Z94" s="242" t="str">
        <f t="shared" si="4"/>
        <v>北9階病棟</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89</v>
      </c>
      <c r="J95" s="57"/>
      <c r="K95" s="58"/>
      <c r="L95" s="192" t="s">
        <v>28</v>
      </c>
      <c r="M95" s="242" t="s">
        <v>28</v>
      </c>
      <c r="N95" s="242" t="s">
        <v>28</v>
      </c>
      <c r="O95" s="242" t="s">
        <v>28</v>
      </c>
      <c r="P95" s="242" t="s">
        <v>28</v>
      </c>
      <c r="Q95" s="242" t="s">
        <v>28</v>
      </c>
      <c r="R95" s="242" t="s">
        <v>28</v>
      </c>
      <c r="S95" s="242" t="s">
        <v>28</v>
      </c>
      <c r="T95" s="242" t="s">
        <v>28</v>
      </c>
      <c r="U95" s="242" t="s">
        <v>28</v>
      </c>
      <c r="V95" s="242" t="s">
        <v>28</v>
      </c>
      <c r="W95" s="242" t="s">
        <v>28</v>
      </c>
      <c r="X95" s="242" t="s">
        <v>28</v>
      </c>
      <c r="Y95" s="242" t="s">
        <v>28</v>
      </c>
      <c r="Z95" s="242" t="s">
        <v>28</v>
      </c>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90</v>
      </c>
      <c r="B96" s="1"/>
      <c r="C96" s="300" t="s">
        <v>91</v>
      </c>
      <c r="D96" s="301"/>
      <c r="E96" s="301"/>
      <c r="F96" s="301"/>
      <c r="G96" s="301"/>
      <c r="H96" s="302"/>
      <c r="I96" s="216" t="s">
        <v>92</v>
      </c>
      <c r="J96" s="191" t="s">
        <v>93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94</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88</v>
      </c>
      <c r="K102" s="64"/>
      <c r="L102" s="239" t="str">
        <f>IF(ISBLANK(L$9),"",L$9)</f>
        <v>ＣＣＵ病棟</v>
      </c>
      <c r="M102" s="242" t="str">
        <f t="shared" ref="M102:BS102" si="5">IF(ISBLANK(M$9),"",M$9)</f>
        <v>ＨＣＵ病棟</v>
      </c>
      <c r="N102" s="282" t="str">
        <f t="shared" si="5"/>
        <v>ＩＣＵ病棟</v>
      </c>
      <c r="O102" s="240" t="str">
        <f t="shared" si="5"/>
        <v>南5階病棟</v>
      </c>
      <c r="P102" s="240" t="str">
        <f t="shared" si="5"/>
        <v>南6階病棟</v>
      </c>
      <c r="Q102" s="240" t="str">
        <f t="shared" si="5"/>
        <v>南7階病棟</v>
      </c>
      <c r="R102" s="240" t="str">
        <f t="shared" si="5"/>
        <v>南8階病棟</v>
      </c>
      <c r="S102" s="240" t="str">
        <f t="shared" si="5"/>
        <v>南9階病棟</v>
      </c>
      <c r="T102" s="240" t="str">
        <f t="shared" si="5"/>
        <v>北10階病棟</v>
      </c>
      <c r="U102" s="240" t="str">
        <f t="shared" si="5"/>
        <v>北4階病棟</v>
      </c>
      <c r="V102" s="240" t="str">
        <f t="shared" si="5"/>
        <v>北5階病棟</v>
      </c>
      <c r="W102" s="240" t="str">
        <f t="shared" si="5"/>
        <v>北6階病棟</v>
      </c>
      <c r="X102" s="240" t="str">
        <f t="shared" si="5"/>
        <v>北7階病棟</v>
      </c>
      <c r="Y102" s="240" t="str">
        <f t="shared" si="5"/>
        <v>北8階病棟</v>
      </c>
      <c r="Z102" s="240" t="str">
        <f t="shared" si="5"/>
        <v>北9階病棟</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89</v>
      </c>
      <c r="J103" s="57"/>
      <c r="K103" s="65"/>
      <c r="L103" s="59" t="str">
        <f>IF(ISBLANK(L$95),"",L$95)</f>
        <v>高度急性期</v>
      </c>
      <c r="M103" s="243" t="str">
        <f t="shared" ref="M103:BS103" si="6">IF(ISBLANK(M$95),"",M$95)</f>
        <v>高度急性期</v>
      </c>
      <c r="N103" s="65" t="str">
        <f t="shared" si="6"/>
        <v>高度急性期</v>
      </c>
      <c r="O103" s="59" t="str">
        <f t="shared" si="6"/>
        <v>高度急性期</v>
      </c>
      <c r="P103" s="59" t="str">
        <f t="shared" si="6"/>
        <v>高度急性期</v>
      </c>
      <c r="Q103" s="59" t="str">
        <f t="shared" si="6"/>
        <v>高度急性期</v>
      </c>
      <c r="R103" s="59" t="str">
        <f t="shared" si="6"/>
        <v>高度急性期</v>
      </c>
      <c r="S103" s="59" t="str">
        <f t="shared" si="6"/>
        <v>高度急性期</v>
      </c>
      <c r="T103" s="59" t="str">
        <f t="shared" si="6"/>
        <v>高度急性期</v>
      </c>
      <c r="U103" s="59" t="str">
        <f t="shared" si="6"/>
        <v>高度急性期</v>
      </c>
      <c r="V103" s="59" t="str">
        <f t="shared" si="6"/>
        <v>高度急性期</v>
      </c>
      <c r="W103" s="59" t="str">
        <f t="shared" si="6"/>
        <v>高度急性期</v>
      </c>
      <c r="X103" s="59" t="str">
        <f t="shared" si="6"/>
        <v>高度急性期</v>
      </c>
      <c r="Y103" s="59" t="str">
        <f t="shared" si="6"/>
        <v>高度急性期</v>
      </c>
      <c r="Z103" s="59" t="str">
        <f t="shared" si="6"/>
        <v>高度急性期</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95</v>
      </c>
      <c r="B104" s="1"/>
      <c r="C104" s="306" t="s">
        <v>96</v>
      </c>
      <c r="D104" s="307"/>
      <c r="E104" s="303" t="s">
        <v>97</v>
      </c>
      <c r="F104" s="304"/>
      <c r="G104" s="304"/>
      <c r="H104" s="305"/>
      <c r="I104" s="341" t="s">
        <v>98</v>
      </c>
      <c r="J104" s="188">
        <f>IF(SUM(L104:BS104)=0,IF(COUNTIF(L104:BS104,"未確認")&gt;0,"未確認",IF(COUNTIF(L104:BS104,"~*")&gt;0,"*",SUM(L104:BS104))),SUM(L104:BS104))</f>
        <v>642</v>
      </c>
      <c r="K104" s="194" t="str">
        <f>IF(OR(COUNTIF(L104:BS104,"未確認")&gt;0,COUNTIF(L104:BS104,"~*")&gt;0),"※","")</f>
        <v/>
      </c>
      <c r="L104" s="190">
        <v>8</v>
      </c>
      <c r="M104" s="241">
        <v>12</v>
      </c>
      <c r="N104" s="190">
        <v>10</v>
      </c>
      <c r="O104" s="190">
        <v>46</v>
      </c>
      <c r="P104" s="190">
        <v>51</v>
      </c>
      <c r="Q104" s="190">
        <v>52</v>
      </c>
      <c r="R104" s="190">
        <v>53</v>
      </c>
      <c r="S104" s="190">
        <v>50</v>
      </c>
      <c r="T104" s="190">
        <v>52</v>
      </c>
      <c r="U104" s="190">
        <v>53</v>
      </c>
      <c r="V104" s="190">
        <v>45</v>
      </c>
      <c r="W104" s="190">
        <v>52</v>
      </c>
      <c r="X104" s="190">
        <v>53</v>
      </c>
      <c r="Y104" s="190">
        <v>54</v>
      </c>
      <c r="Z104" s="190">
        <v>51</v>
      </c>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99</v>
      </c>
      <c r="B105" s="68"/>
      <c r="C105" s="308"/>
      <c r="D105" s="309"/>
      <c r="E105" s="344"/>
      <c r="F105" s="315"/>
      <c r="G105" s="319" t="s">
        <v>100</v>
      </c>
      <c r="H105" s="320"/>
      <c r="I105" s="342"/>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95</v>
      </c>
      <c r="B106" s="68"/>
      <c r="C106" s="308"/>
      <c r="D106" s="309"/>
      <c r="E106" s="321" t="s">
        <v>101</v>
      </c>
      <c r="F106" s="322"/>
      <c r="G106" s="322"/>
      <c r="H106" s="323"/>
      <c r="I106" s="342"/>
      <c r="J106" s="188">
        <f>IF(SUM(L106:BS106)=0,IF(COUNTIF(L106:BS106,"未確認")&gt;0,"未確認",IF(COUNTIF(L106:BS106,"~*")&gt;0,"*",SUM(L106:BS106))),SUM(L106:BS106))</f>
        <v>573</v>
      </c>
      <c r="K106" s="194" t="str">
        <f t="shared" ref="K106:K116" si="7">IF(OR(COUNTIF(L106:BS106,"未確認")&gt;0,COUNTIF(L106:BS106,"~*")&gt;0),"※","")</f>
        <v/>
      </c>
      <c r="L106" s="190">
        <v>8</v>
      </c>
      <c r="M106" s="190">
        <v>11</v>
      </c>
      <c r="N106" s="190">
        <v>8</v>
      </c>
      <c r="O106" s="190">
        <v>44</v>
      </c>
      <c r="P106" s="190">
        <v>48</v>
      </c>
      <c r="Q106" s="190">
        <v>47</v>
      </c>
      <c r="R106" s="190">
        <v>50</v>
      </c>
      <c r="S106" s="190">
        <v>45</v>
      </c>
      <c r="T106" s="190">
        <v>47</v>
      </c>
      <c r="U106" s="190">
        <v>50</v>
      </c>
      <c r="V106" s="190">
        <v>36</v>
      </c>
      <c r="W106" s="190">
        <v>46</v>
      </c>
      <c r="X106" s="190">
        <v>36</v>
      </c>
      <c r="Y106" s="190">
        <v>50</v>
      </c>
      <c r="Z106" s="190">
        <v>47</v>
      </c>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95</v>
      </c>
      <c r="B107" s="68"/>
      <c r="C107" s="310"/>
      <c r="D107" s="311"/>
      <c r="E107" s="321" t="s">
        <v>102</v>
      </c>
      <c r="F107" s="322"/>
      <c r="G107" s="322"/>
      <c r="H107" s="323"/>
      <c r="I107" s="342"/>
      <c r="J107" s="188">
        <f>IF(SUM(L107:BS107)=0,IF(COUNTIF(L107:BS107,"未確認")&gt;0,"未確認",IF(COUNTIF(L107:BS107,"~*")&gt;0,"*",SUM(L107:BS107))),SUM(L107:BS107))</f>
        <v>638</v>
      </c>
      <c r="K107" s="194" t="str">
        <f t="shared" si="7"/>
        <v/>
      </c>
      <c r="L107" s="190">
        <v>8</v>
      </c>
      <c r="M107" s="190">
        <v>12</v>
      </c>
      <c r="N107" s="190">
        <v>10</v>
      </c>
      <c r="O107" s="190">
        <v>46</v>
      </c>
      <c r="P107" s="190">
        <v>51</v>
      </c>
      <c r="Q107" s="190">
        <v>52</v>
      </c>
      <c r="R107" s="190">
        <v>53</v>
      </c>
      <c r="S107" s="190">
        <v>50</v>
      </c>
      <c r="T107" s="190">
        <v>52</v>
      </c>
      <c r="U107" s="190">
        <v>53</v>
      </c>
      <c r="V107" s="190">
        <v>45</v>
      </c>
      <c r="W107" s="190">
        <v>52</v>
      </c>
      <c r="X107" s="190">
        <v>49</v>
      </c>
      <c r="Y107" s="190">
        <v>54</v>
      </c>
      <c r="Z107" s="190">
        <v>51</v>
      </c>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103</v>
      </c>
      <c r="B108" s="68"/>
      <c r="C108" s="306" t="s">
        <v>104</v>
      </c>
      <c r="D108" s="307"/>
      <c r="E108" s="306" t="s">
        <v>97</v>
      </c>
      <c r="F108" s="312"/>
      <c r="G108" s="312"/>
      <c r="H108" s="307"/>
      <c r="I108" s="342"/>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105</v>
      </c>
      <c r="B109" s="68"/>
      <c r="C109" s="308"/>
      <c r="D109" s="309"/>
      <c r="E109" s="313"/>
      <c r="F109" s="314"/>
      <c r="G109" s="300" t="s">
        <v>106</v>
      </c>
      <c r="H109" s="302"/>
      <c r="I109" s="342"/>
      <c r="J109" s="188">
        <f t="shared" si="8"/>
        <v>0</v>
      </c>
      <c r="K109" s="194" t="str">
        <f t="shared" si="7"/>
        <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107</v>
      </c>
      <c r="B110" s="68"/>
      <c r="C110" s="308"/>
      <c r="D110" s="309"/>
      <c r="E110" s="313"/>
      <c r="F110" s="315"/>
      <c r="G110" s="300" t="s">
        <v>108</v>
      </c>
      <c r="H110" s="302"/>
      <c r="I110" s="342"/>
      <c r="J110" s="188">
        <f t="shared" si="8"/>
        <v>0</v>
      </c>
      <c r="K110" s="194" t="str">
        <f t="shared" si="7"/>
        <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103</v>
      </c>
      <c r="B111" s="68"/>
      <c r="C111" s="308"/>
      <c r="D111" s="309"/>
      <c r="E111" s="316" t="s">
        <v>101</v>
      </c>
      <c r="F111" s="317"/>
      <c r="G111" s="317"/>
      <c r="H111" s="318"/>
      <c r="I111" s="342"/>
      <c r="J111" s="188">
        <f t="shared" si="8"/>
        <v>0</v>
      </c>
      <c r="K111" s="194" t="str">
        <f t="shared" si="7"/>
        <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105</v>
      </c>
      <c r="B112" s="68"/>
      <c r="C112" s="308"/>
      <c r="D112" s="309"/>
      <c r="E112" s="313"/>
      <c r="F112" s="314"/>
      <c r="G112" s="300" t="s">
        <v>106</v>
      </c>
      <c r="H112" s="302"/>
      <c r="I112" s="342"/>
      <c r="J112" s="188">
        <f t="shared" si="8"/>
        <v>0</v>
      </c>
      <c r="K112" s="194" t="str">
        <f t="shared" si="7"/>
        <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107</v>
      </c>
      <c r="B113" s="68"/>
      <c r="C113" s="308"/>
      <c r="D113" s="309"/>
      <c r="E113" s="344"/>
      <c r="F113" s="315"/>
      <c r="G113" s="300" t="s">
        <v>108</v>
      </c>
      <c r="H113" s="302"/>
      <c r="I113" s="342"/>
      <c r="J113" s="188">
        <f t="shared" si="8"/>
        <v>0</v>
      </c>
      <c r="K113" s="194" t="str">
        <f t="shared" si="7"/>
        <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103</v>
      </c>
      <c r="B114" s="68"/>
      <c r="C114" s="308"/>
      <c r="D114" s="309"/>
      <c r="E114" s="316" t="s">
        <v>102</v>
      </c>
      <c r="F114" s="317"/>
      <c r="G114" s="317"/>
      <c r="H114" s="318"/>
      <c r="I114" s="342"/>
      <c r="J114" s="188">
        <f t="shared" si="8"/>
        <v>0</v>
      </c>
      <c r="K114" s="194" t="str">
        <f t="shared" si="7"/>
        <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105</v>
      </c>
      <c r="B115" s="68"/>
      <c r="C115" s="308"/>
      <c r="D115" s="309"/>
      <c r="E115" s="324"/>
      <c r="F115" s="325"/>
      <c r="G115" s="321" t="s">
        <v>106</v>
      </c>
      <c r="H115" s="323"/>
      <c r="I115" s="342"/>
      <c r="J115" s="188">
        <f t="shared" si="8"/>
        <v>0</v>
      </c>
      <c r="K115" s="194" t="str">
        <f t="shared" si="7"/>
        <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107</v>
      </c>
      <c r="B116" s="68"/>
      <c r="C116" s="310"/>
      <c r="D116" s="311"/>
      <c r="E116" s="345"/>
      <c r="F116" s="346"/>
      <c r="G116" s="321" t="s">
        <v>108</v>
      </c>
      <c r="H116" s="323"/>
      <c r="I116" s="342"/>
      <c r="J116" s="188">
        <f t="shared" si="8"/>
        <v>0</v>
      </c>
      <c r="K116" s="194" t="str">
        <f t="shared" si="7"/>
        <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109</v>
      </c>
      <c r="B117" s="68"/>
      <c r="C117" s="347" t="s">
        <v>110</v>
      </c>
      <c r="D117" s="348"/>
      <c r="E117" s="348"/>
      <c r="F117" s="348"/>
      <c r="G117" s="348"/>
      <c r="H117" s="349"/>
      <c r="I117" s="343"/>
      <c r="J117" s="69"/>
      <c r="K117" s="70" t="s">
        <v>111</v>
      </c>
      <c r="L117" s="189" t="s">
        <v>25</v>
      </c>
      <c r="M117" s="189" t="s">
        <v>25</v>
      </c>
      <c r="N117" s="189" t="s">
        <v>25</v>
      </c>
      <c r="O117" s="189" t="s">
        <v>25</v>
      </c>
      <c r="P117" s="189" t="s">
        <v>25</v>
      </c>
      <c r="Q117" s="189" t="s">
        <v>25</v>
      </c>
      <c r="R117" s="189" t="s">
        <v>25</v>
      </c>
      <c r="S117" s="189" t="s">
        <v>25</v>
      </c>
      <c r="T117" s="189" t="s">
        <v>25</v>
      </c>
      <c r="U117" s="189" t="s">
        <v>25</v>
      </c>
      <c r="V117" s="189" t="s">
        <v>25</v>
      </c>
      <c r="W117" s="189" t="s">
        <v>25</v>
      </c>
      <c r="X117" s="189" t="s">
        <v>25</v>
      </c>
      <c r="Y117" s="189" t="s">
        <v>25</v>
      </c>
      <c r="Z117" s="189" t="s">
        <v>25</v>
      </c>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112</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88</v>
      </c>
      <c r="K123" s="64"/>
      <c r="L123" s="240" t="str">
        <f>IF(ISBLANK(L$9),"",L$9)</f>
        <v>ＣＣＵ病棟</v>
      </c>
      <c r="M123" s="242" t="str">
        <f>IF(ISBLANK(M$9),"",M$9)</f>
        <v>ＨＣＵ病棟</v>
      </c>
      <c r="N123" s="240" t="str">
        <f t="shared" ref="N123:BS123" si="9">IF(ISBLANK(N$9),"",N$9)</f>
        <v>ＩＣＵ病棟</v>
      </c>
      <c r="O123" s="240" t="str">
        <f t="shared" si="9"/>
        <v>南5階病棟</v>
      </c>
      <c r="P123" s="240" t="str">
        <f t="shared" si="9"/>
        <v>南6階病棟</v>
      </c>
      <c r="Q123" s="240" t="str">
        <f t="shared" si="9"/>
        <v>南7階病棟</v>
      </c>
      <c r="R123" s="240" t="str">
        <f t="shared" si="9"/>
        <v>南8階病棟</v>
      </c>
      <c r="S123" s="240" t="str">
        <f t="shared" si="9"/>
        <v>南9階病棟</v>
      </c>
      <c r="T123" s="240" t="str">
        <f t="shared" si="9"/>
        <v>北10階病棟</v>
      </c>
      <c r="U123" s="240" t="str">
        <f t="shared" si="9"/>
        <v>北4階病棟</v>
      </c>
      <c r="V123" s="240" t="str">
        <f t="shared" si="9"/>
        <v>北5階病棟</v>
      </c>
      <c r="W123" s="240" t="str">
        <f t="shared" si="9"/>
        <v>北6階病棟</v>
      </c>
      <c r="X123" s="240" t="str">
        <f t="shared" si="9"/>
        <v>北7階病棟</v>
      </c>
      <c r="Y123" s="240" t="str">
        <f t="shared" si="9"/>
        <v>北8階病棟</v>
      </c>
      <c r="Z123" s="240" t="str">
        <f t="shared" si="9"/>
        <v>北9階病棟</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89</v>
      </c>
      <c r="J124" s="77"/>
      <c r="K124" s="65"/>
      <c r="L124" s="59" t="str">
        <f>IF(ISBLANK(L$95),"",L$95)</f>
        <v>高度急性期</v>
      </c>
      <c r="M124" s="243" t="str">
        <f>IF(ISBLANK(M$95),"",M$95)</f>
        <v>高度急性期</v>
      </c>
      <c r="N124" s="59" t="str">
        <f t="shared" ref="N124:BS124" si="10">IF(ISBLANK(N$95),"",N$95)</f>
        <v>高度急性期</v>
      </c>
      <c r="O124" s="59" t="str">
        <f t="shared" si="10"/>
        <v>高度急性期</v>
      </c>
      <c r="P124" s="59" t="str">
        <f t="shared" si="10"/>
        <v>高度急性期</v>
      </c>
      <c r="Q124" s="59" t="str">
        <f t="shared" si="10"/>
        <v>高度急性期</v>
      </c>
      <c r="R124" s="59" t="str">
        <f t="shared" si="10"/>
        <v>高度急性期</v>
      </c>
      <c r="S124" s="59" t="str">
        <f t="shared" si="10"/>
        <v>高度急性期</v>
      </c>
      <c r="T124" s="59" t="str">
        <f t="shared" si="10"/>
        <v>高度急性期</v>
      </c>
      <c r="U124" s="59" t="str">
        <f t="shared" si="10"/>
        <v>高度急性期</v>
      </c>
      <c r="V124" s="59" t="str">
        <f t="shared" si="10"/>
        <v>高度急性期</v>
      </c>
      <c r="W124" s="59" t="str">
        <f t="shared" si="10"/>
        <v>高度急性期</v>
      </c>
      <c r="X124" s="59" t="str">
        <f t="shared" si="10"/>
        <v>高度急性期</v>
      </c>
      <c r="Y124" s="59" t="str">
        <f t="shared" si="10"/>
        <v>高度急性期</v>
      </c>
      <c r="Z124" s="59" t="str">
        <f t="shared" si="10"/>
        <v>高度急性期</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113</v>
      </c>
      <c r="B125" s="1"/>
      <c r="C125" s="306" t="s">
        <v>114</v>
      </c>
      <c r="D125" s="312"/>
      <c r="E125" s="312"/>
      <c r="F125" s="312"/>
      <c r="G125" s="312"/>
      <c r="H125" s="307"/>
      <c r="I125" s="335" t="s">
        <v>115</v>
      </c>
      <c r="J125" s="78"/>
      <c r="K125" s="79"/>
      <c r="L125" s="245" t="s">
        <v>116</v>
      </c>
      <c r="M125" s="245" t="s">
        <v>116</v>
      </c>
      <c r="N125" s="245" t="s">
        <v>116</v>
      </c>
      <c r="O125" s="245" t="s">
        <v>116</v>
      </c>
      <c r="P125" s="245" t="s">
        <v>116</v>
      </c>
      <c r="Q125" s="245" t="s">
        <v>116</v>
      </c>
      <c r="R125" s="245" t="s">
        <v>116</v>
      </c>
      <c r="S125" s="245" t="s">
        <v>116</v>
      </c>
      <c r="T125" s="245" t="s">
        <v>116</v>
      </c>
      <c r="U125" s="245" t="s">
        <v>116</v>
      </c>
      <c r="V125" s="245" t="s">
        <v>116</v>
      </c>
      <c r="W125" s="245" t="s">
        <v>116</v>
      </c>
      <c r="X125" s="245" t="s">
        <v>116</v>
      </c>
      <c r="Y125" s="245" t="s">
        <v>116</v>
      </c>
      <c r="Z125" s="245" t="s">
        <v>116</v>
      </c>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117</v>
      </c>
      <c r="B126" s="1"/>
      <c r="C126" s="217"/>
      <c r="D126" s="218"/>
      <c r="E126" s="306" t="s">
        <v>118</v>
      </c>
      <c r="F126" s="312"/>
      <c r="G126" s="312"/>
      <c r="H126" s="307"/>
      <c r="I126" s="336"/>
      <c r="J126" s="81"/>
      <c r="K126" s="82"/>
      <c r="L126" s="245" t="s">
        <v>119</v>
      </c>
      <c r="M126" s="245" t="s">
        <v>119</v>
      </c>
      <c r="N126" s="245" t="s">
        <v>120</v>
      </c>
      <c r="O126" s="245" t="s">
        <v>121</v>
      </c>
      <c r="P126" s="245" t="s">
        <v>122</v>
      </c>
      <c r="Q126" s="245" t="s">
        <v>122</v>
      </c>
      <c r="R126" s="245" t="s">
        <v>123</v>
      </c>
      <c r="S126" s="245" t="s">
        <v>124</v>
      </c>
      <c r="T126" s="245" t="s">
        <v>125</v>
      </c>
      <c r="U126" s="245" t="s">
        <v>121</v>
      </c>
      <c r="V126" s="245" t="s">
        <v>126</v>
      </c>
      <c r="W126" s="245" t="s">
        <v>127</v>
      </c>
      <c r="X126" s="245" t="s">
        <v>128</v>
      </c>
      <c r="Y126" s="245" t="s">
        <v>123</v>
      </c>
      <c r="Z126" s="245" t="s">
        <v>124</v>
      </c>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129</v>
      </c>
      <c r="B127" s="1"/>
      <c r="C127" s="217"/>
      <c r="D127" s="218"/>
      <c r="E127" s="308"/>
      <c r="F127" s="338"/>
      <c r="G127" s="338"/>
      <c r="H127" s="309"/>
      <c r="I127" s="336"/>
      <c r="J127" s="81"/>
      <c r="K127" s="82"/>
      <c r="L127" s="245" t="s">
        <v>121</v>
      </c>
      <c r="M127" s="245" t="s">
        <v>121</v>
      </c>
      <c r="N127" s="245" t="s">
        <v>125</v>
      </c>
      <c r="O127" s="245" t="s">
        <v>130</v>
      </c>
      <c r="P127" s="245" t="s">
        <v>131</v>
      </c>
      <c r="Q127" s="245" t="s">
        <v>127</v>
      </c>
      <c r="R127" s="245" t="s">
        <v>120</v>
      </c>
      <c r="S127" s="245" t="s">
        <v>121</v>
      </c>
      <c r="T127" s="245" t="s">
        <v>132</v>
      </c>
      <c r="U127" s="245" t="s">
        <v>119</v>
      </c>
      <c r="V127" s="245" t="s">
        <v>123</v>
      </c>
      <c r="W127" s="245" t="s">
        <v>133</v>
      </c>
      <c r="X127" s="245" t="s">
        <v>134</v>
      </c>
      <c r="Y127" s="245" t="s">
        <v>120</v>
      </c>
      <c r="Z127" s="245" t="s">
        <v>135</v>
      </c>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136</v>
      </c>
      <c r="B128" s="1"/>
      <c r="C128" s="212"/>
      <c r="D128" s="213"/>
      <c r="E128" s="310"/>
      <c r="F128" s="339"/>
      <c r="G128" s="339"/>
      <c r="H128" s="311"/>
      <c r="I128" s="337"/>
      <c r="J128" s="83"/>
      <c r="K128" s="84"/>
      <c r="L128" s="245" t="s">
        <v>25</v>
      </c>
      <c r="M128" s="245" t="s">
        <v>124</v>
      </c>
      <c r="N128" s="245" t="s">
        <v>122</v>
      </c>
      <c r="O128" s="245" t="s">
        <v>132</v>
      </c>
      <c r="P128" s="245" t="s">
        <v>121</v>
      </c>
      <c r="Q128" s="245" t="s">
        <v>137</v>
      </c>
      <c r="R128" s="245" t="s">
        <v>25</v>
      </c>
      <c r="S128" s="245" t="s">
        <v>120</v>
      </c>
      <c r="T128" s="245" t="s">
        <v>138</v>
      </c>
      <c r="U128" s="245" t="s">
        <v>120</v>
      </c>
      <c r="V128" s="245" t="s">
        <v>130</v>
      </c>
      <c r="W128" s="245" t="s">
        <v>139</v>
      </c>
      <c r="X128" s="245" t="s">
        <v>120</v>
      </c>
      <c r="Y128" s="245" t="s">
        <v>121</v>
      </c>
      <c r="Z128" s="245" t="s">
        <v>140</v>
      </c>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141</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88</v>
      </c>
      <c r="K134" s="64"/>
      <c r="L134" s="240" t="str">
        <f>IF(ISBLANK(L$9),"",L$9)</f>
        <v>ＣＣＵ病棟</v>
      </c>
      <c r="M134" s="242" t="str">
        <f t="shared" ref="M134:BS134" si="11">IF(ISBLANK(M$9),"",M$9)</f>
        <v>ＨＣＵ病棟</v>
      </c>
      <c r="N134" s="240" t="str">
        <f t="shared" si="11"/>
        <v>ＩＣＵ病棟</v>
      </c>
      <c r="O134" s="240" t="str">
        <f t="shared" si="11"/>
        <v>南5階病棟</v>
      </c>
      <c r="P134" s="240" t="str">
        <f t="shared" si="11"/>
        <v>南6階病棟</v>
      </c>
      <c r="Q134" s="240" t="str">
        <f t="shared" si="11"/>
        <v>南7階病棟</v>
      </c>
      <c r="R134" s="240" t="str">
        <f t="shared" si="11"/>
        <v>南8階病棟</v>
      </c>
      <c r="S134" s="240" t="str">
        <f t="shared" si="11"/>
        <v>南9階病棟</v>
      </c>
      <c r="T134" s="240" t="str">
        <f t="shared" si="11"/>
        <v>北10階病棟</v>
      </c>
      <c r="U134" s="240" t="str">
        <f t="shared" si="11"/>
        <v>北4階病棟</v>
      </c>
      <c r="V134" s="240" t="str">
        <f t="shared" si="11"/>
        <v>北5階病棟</v>
      </c>
      <c r="W134" s="240" t="str">
        <f t="shared" si="11"/>
        <v>北6階病棟</v>
      </c>
      <c r="X134" s="240" t="str">
        <f t="shared" si="11"/>
        <v>北7階病棟</v>
      </c>
      <c r="Y134" s="240" t="str">
        <f t="shared" si="11"/>
        <v>北8階病棟</v>
      </c>
      <c r="Z134" s="240" t="str">
        <f t="shared" si="11"/>
        <v>北9階病棟</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89</v>
      </c>
      <c r="J135" s="57"/>
      <c r="K135" s="65"/>
      <c r="L135" s="59" t="str">
        <f>IF(ISBLANK(L$95),"",L$95)</f>
        <v>高度急性期</v>
      </c>
      <c r="M135" s="243" t="str">
        <f t="shared" ref="M135:BS135" si="12">IF(ISBLANK(M$95),"",M$95)</f>
        <v>高度急性期</v>
      </c>
      <c r="N135" s="59" t="str">
        <f t="shared" si="12"/>
        <v>高度急性期</v>
      </c>
      <c r="O135" s="59" t="str">
        <f t="shared" si="12"/>
        <v>高度急性期</v>
      </c>
      <c r="P135" s="59" t="str">
        <f t="shared" si="12"/>
        <v>高度急性期</v>
      </c>
      <c r="Q135" s="59" t="str">
        <f t="shared" si="12"/>
        <v>高度急性期</v>
      </c>
      <c r="R135" s="59" t="str">
        <f t="shared" si="12"/>
        <v>高度急性期</v>
      </c>
      <c r="S135" s="59" t="str">
        <f t="shared" si="12"/>
        <v>高度急性期</v>
      </c>
      <c r="T135" s="59" t="str">
        <f t="shared" si="12"/>
        <v>高度急性期</v>
      </c>
      <c r="U135" s="59" t="str">
        <f t="shared" si="12"/>
        <v>高度急性期</v>
      </c>
      <c r="V135" s="59" t="str">
        <f t="shared" si="12"/>
        <v>高度急性期</v>
      </c>
      <c r="W135" s="59" t="str">
        <f t="shared" si="12"/>
        <v>高度急性期</v>
      </c>
      <c r="X135" s="59" t="str">
        <f t="shared" si="12"/>
        <v>高度急性期</v>
      </c>
      <c r="Y135" s="59" t="str">
        <f t="shared" si="12"/>
        <v>高度急性期</v>
      </c>
      <c r="Z135" s="59" t="str">
        <f t="shared" si="12"/>
        <v>高度急性期</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142</v>
      </c>
      <c r="B136" s="1"/>
      <c r="C136" s="306" t="s">
        <v>143</v>
      </c>
      <c r="D136" s="312"/>
      <c r="E136" s="312"/>
      <c r="F136" s="312"/>
      <c r="G136" s="312"/>
      <c r="H136" s="307"/>
      <c r="I136" s="340" t="s">
        <v>144</v>
      </c>
      <c r="J136" s="87"/>
      <c r="K136" s="79"/>
      <c r="L136" s="80" t="s">
        <v>145</v>
      </c>
      <c r="M136" s="245" t="s">
        <v>146</v>
      </c>
      <c r="N136" s="245" t="s">
        <v>145</v>
      </c>
      <c r="O136" s="245" t="s">
        <v>147</v>
      </c>
      <c r="P136" s="245" t="s">
        <v>147</v>
      </c>
      <c r="Q136" s="245" t="s">
        <v>147</v>
      </c>
      <c r="R136" s="245" t="s">
        <v>147</v>
      </c>
      <c r="S136" s="245" t="s">
        <v>147</v>
      </c>
      <c r="T136" s="245" t="s">
        <v>147</v>
      </c>
      <c r="U136" s="245" t="s">
        <v>147</v>
      </c>
      <c r="V136" s="245" t="s">
        <v>147</v>
      </c>
      <c r="W136" s="245" t="s">
        <v>147</v>
      </c>
      <c r="X136" s="245" t="s">
        <v>147</v>
      </c>
      <c r="Y136" s="245" t="s">
        <v>147</v>
      </c>
      <c r="Z136" s="245" t="s">
        <v>147</v>
      </c>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142</v>
      </c>
      <c r="B137" s="68"/>
      <c r="C137" s="217"/>
      <c r="D137" s="218"/>
      <c r="E137" s="300" t="s">
        <v>148</v>
      </c>
      <c r="F137" s="301"/>
      <c r="G137" s="301"/>
      <c r="H137" s="302"/>
      <c r="I137" s="340"/>
      <c r="J137" s="81"/>
      <c r="K137" s="82"/>
      <c r="L137" s="80">
        <v>8</v>
      </c>
      <c r="M137" s="245">
        <v>12</v>
      </c>
      <c r="N137" s="245">
        <v>10</v>
      </c>
      <c r="O137" s="245">
        <v>46</v>
      </c>
      <c r="P137" s="245">
        <v>51</v>
      </c>
      <c r="Q137" s="245">
        <v>52</v>
      </c>
      <c r="R137" s="245">
        <v>53</v>
      </c>
      <c r="S137" s="245">
        <v>50</v>
      </c>
      <c r="T137" s="245">
        <v>52</v>
      </c>
      <c r="U137" s="245">
        <v>53</v>
      </c>
      <c r="V137" s="245">
        <v>45</v>
      </c>
      <c r="W137" s="245">
        <v>52</v>
      </c>
      <c r="X137" s="245">
        <v>53</v>
      </c>
      <c r="Y137" s="245">
        <v>54</v>
      </c>
      <c r="Z137" s="245">
        <v>51</v>
      </c>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149</v>
      </c>
      <c r="B138" s="68"/>
      <c r="C138" s="306" t="s">
        <v>150</v>
      </c>
      <c r="D138" s="312"/>
      <c r="E138" s="312"/>
      <c r="F138" s="312"/>
      <c r="G138" s="312"/>
      <c r="H138" s="307"/>
      <c r="I138" s="340"/>
      <c r="J138" s="81"/>
      <c r="K138" s="82"/>
      <c r="L138" s="80" t="s">
        <v>25</v>
      </c>
      <c r="M138" s="245" t="s">
        <v>25</v>
      </c>
      <c r="N138" s="245" t="s">
        <v>25</v>
      </c>
      <c r="O138" s="245" t="s">
        <v>25</v>
      </c>
      <c r="P138" s="245" t="s">
        <v>25</v>
      </c>
      <c r="Q138" s="245" t="s">
        <v>25</v>
      </c>
      <c r="R138" s="245" t="s">
        <v>25</v>
      </c>
      <c r="S138" s="245" t="s">
        <v>25</v>
      </c>
      <c r="T138" s="245" t="s">
        <v>25</v>
      </c>
      <c r="U138" s="245" t="s">
        <v>25</v>
      </c>
      <c r="V138" s="245" t="s">
        <v>25</v>
      </c>
      <c r="W138" s="245" t="s">
        <v>25</v>
      </c>
      <c r="X138" s="245" t="s">
        <v>25</v>
      </c>
      <c r="Y138" s="245" t="s">
        <v>25</v>
      </c>
      <c r="Z138" s="245" t="s">
        <v>25</v>
      </c>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149</v>
      </c>
      <c r="B139" s="68"/>
      <c r="C139" s="88"/>
      <c r="D139" s="89"/>
      <c r="E139" s="300" t="s">
        <v>148</v>
      </c>
      <c r="F139" s="301"/>
      <c r="G139" s="301"/>
      <c r="H139" s="302"/>
      <c r="I139" s="340"/>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151</v>
      </c>
      <c r="B140" s="68"/>
      <c r="C140" s="306" t="s">
        <v>150</v>
      </c>
      <c r="D140" s="312"/>
      <c r="E140" s="312"/>
      <c r="F140" s="312"/>
      <c r="G140" s="312"/>
      <c r="H140" s="307"/>
      <c r="I140" s="340"/>
      <c r="J140" s="81"/>
      <c r="K140" s="82"/>
      <c r="L140" s="80" t="s">
        <v>25</v>
      </c>
      <c r="M140" s="245" t="s">
        <v>25</v>
      </c>
      <c r="N140" s="245" t="s">
        <v>25</v>
      </c>
      <c r="O140" s="245" t="s">
        <v>25</v>
      </c>
      <c r="P140" s="245" t="s">
        <v>25</v>
      </c>
      <c r="Q140" s="245" t="s">
        <v>25</v>
      </c>
      <c r="R140" s="245" t="s">
        <v>25</v>
      </c>
      <c r="S140" s="245" t="s">
        <v>25</v>
      </c>
      <c r="T140" s="245" t="s">
        <v>25</v>
      </c>
      <c r="U140" s="245" t="s">
        <v>25</v>
      </c>
      <c r="V140" s="245" t="s">
        <v>25</v>
      </c>
      <c r="W140" s="245" t="s">
        <v>25</v>
      </c>
      <c r="X140" s="245" t="s">
        <v>25</v>
      </c>
      <c r="Y140" s="245" t="s">
        <v>25</v>
      </c>
      <c r="Z140" s="245" t="s">
        <v>25</v>
      </c>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151</v>
      </c>
      <c r="B141" s="68"/>
      <c r="C141" s="90"/>
      <c r="D141" s="91"/>
      <c r="E141" s="300" t="s">
        <v>148</v>
      </c>
      <c r="F141" s="301"/>
      <c r="G141" s="301"/>
      <c r="H141" s="302"/>
      <c r="I141" s="340"/>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152</v>
      </c>
      <c r="B142" s="68"/>
      <c r="C142" s="321" t="s">
        <v>153</v>
      </c>
      <c r="D142" s="322"/>
      <c r="E142" s="322"/>
      <c r="F142" s="322"/>
      <c r="G142" s="322"/>
      <c r="H142" s="323"/>
      <c r="I142" s="340"/>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154</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88</v>
      </c>
      <c r="K148" s="64"/>
      <c r="L148" s="239" t="str">
        <f>IF(ISBLANK(L$9),"",L$9)</f>
        <v>ＣＣＵ病棟</v>
      </c>
      <c r="M148" s="242" t="str">
        <f t="shared" ref="M148:BS148" si="13">IF(ISBLANK(M$9),"",M$9)</f>
        <v>ＨＣＵ病棟</v>
      </c>
      <c r="N148" s="242" t="str">
        <f t="shared" si="13"/>
        <v>ＩＣＵ病棟</v>
      </c>
      <c r="O148" s="242" t="str">
        <f t="shared" si="13"/>
        <v>南5階病棟</v>
      </c>
      <c r="P148" s="242" t="str">
        <f t="shared" si="13"/>
        <v>南6階病棟</v>
      </c>
      <c r="Q148" s="242" t="str">
        <f t="shared" si="13"/>
        <v>南7階病棟</v>
      </c>
      <c r="R148" s="242" t="str">
        <f t="shared" si="13"/>
        <v>南8階病棟</v>
      </c>
      <c r="S148" s="242" t="str">
        <f t="shared" si="13"/>
        <v>南9階病棟</v>
      </c>
      <c r="T148" s="242" t="str">
        <f t="shared" si="13"/>
        <v>北10階病棟</v>
      </c>
      <c r="U148" s="242" t="str">
        <f t="shared" si="13"/>
        <v>北4階病棟</v>
      </c>
      <c r="V148" s="242" t="str">
        <f t="shared" si="13"/>
        <v>北5階病棟</v>
      </c>
      <c r="W148" s="242" t="str">
        <f t="shared" si="13"/>
        <v>北6階病棟</v>
      </c>
      <c r="X148" s="242" t="str">
        <f t="shared" si="13"/>
        <v>北7階病棟</v>
      </c>
      <c r="Y148" s="242" t="str">
        <f t="shared" si="13"/>
        <v>北8階病棟</v>
      </c>
      <c r="Z148" s="242" t="str">
        <f t="shared" si="13"/>
        <v>北9階病棟</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89</v>
      </c>
      <c r="J149" s="57"/>
      <c r="K149" s="65"/>
      <c r="L149" s="59" t="str">
        <f t="shared" ref="L149:AQ149" si="14">IF(ISBLANK(L$95),"",L$95)</f>
        <v>高度急性期</v>
      </c>
      <c r="M149" s="242" t="str">
        <f t="shared" si="14"/>
        <v>高度急性期</v>
      </c>
      <c r="N149" s="242" t="str">
        <f t="shared" si="14"/>
        <v>高度急性期</v>
      </c>
      <c r="O149" s="242" t="str">
        <f t="shared" si="14"/>
        <v>高度急性期</v>
      </c>
      <c r="P149" s="242" t="str">
        <f t="shared" si="14"/>
        <v>高度急性期</v>
      </c>
      <c r="Q149" s="242" t="str">
        <f t="shared" si="14"/>
        <v>高度急性期</v>
      </c>
      <c r="R149" s="242" t="str">
        <f t="shared" si="14"/>
        <v>高度急性期</v>
      </c>
      <c r="S149" s="242" t="str">
        <f t="shared" si="14"/>
        <v>高度急性期</v>
      </c>
      <c r="T149" s="242" t="str">
        <f t="shared" si="14"/>
        <v>高度急性期</v>
      </c>
      <c r="U149" s="242" t="str">
        <f t="shared" si="14"/>
        <v>高度急性期</v>
      </c>
      <c r="V149" s="242" t="str">
        <f t="shared" si="14"/>
        <v>高度急性期</v>
      </c>
      <c r="W149" s="242" t="str">
        <f t="shared" si="14"/>
        <v>高度急性期</v>
      </c>
      <c r="X149" s="242" t="str">
        <f t="shared" si="14"/>
        <v>高度急性期</v>
      </c>
      <c r="Y149" s="242" t="str">
        <f t="shared" si="14"/>
        <v>高度急性期</v>
      </c>
      <c r="Z149" s="242" t="str">
        <f t="shared" si="14"/>
        <v>高度急性期</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155</v>
      </c>
      <c r="B150" s="1"/>
      <c r="C150" s="300" t="s">
        <v>154</v>
      </c>
      <c r="D150" s="301"/>
      <c r="E150" s="301"/>
      <c r="F150" s="301"/>
      <c r="G150" s="301"/>
      <c r="H150" s="302"/>
      <c r="I150" s="98" t="s">
        <v>156</v>
      </c>
      <c r="J150" s="259" t="s">
        <v>157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158</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88</v>
      </c>
      <c r="K156" s="64"/>
      <c r="L156" s="239" t="str">
        <f>IF(ISBLANK(L$9),"",L$9)</f>
        <v>ＣＣＵ病棟</v>
      </c>
      <c r="M156" s="242" t="str">
        <f t="shared" ref="M156:BS156" si="16">IF(ISBLANK(M$9),"",M$9)</f>
        <v>ＨＣＵ病棟</v>
      </c>
      <c r="N156" s="242" t="str">
        <f t="shared" si="16"/>
        <v>ＩＣＵ病棟</v>
      </c>
      <c r="O156" s="242" t="str">
        <f t="shared" si="16"/>
        <v>南5階病棟</v>
      </c>
      <c r="P156" s="242" t="str">
        <f t="shared" si="16"/>
        <v>南6階病棟</v>
      </c>
      <c r="Q156" s="242" t="str">
        <f t="shared" si="16"/>
        <v>南7階病棟</v>
      </c>
      <c r="R156" s="242" t="str">
        <f t="shared" si="16"/>
        <v>南8階病棟</v>
      </c>
      <c r="S156" s="242" t="str">
        <f t="shared" si="16"/>
        <v>南9階病棟</v>
      </c>
      <c r="T156" s="242" t="str">
        <f t="shared" si="16"/>
        <v>北10階病棟</v>
      </c>
      <c r="U156" s="242" t="str">
        <f t="shared" si="16"/>
        <v>北4階病棟</v>
      </c>
      <c r="V156" s="242" t="str">
        <f t="shared" si="16"/>
        <v>北5階病棟</v>
      </c>
      <c r="W156" s="242" t="str">
        <f t="shared" si="16"/>
        <v>北6階病棟</v>
      </c>
      <c r="X156" s="242" t="str">
        <f t="shared" si="16"/>
        <v>北7階病棟</v>
      </c>
      <c r="Y156" s="242" t="str">
        <f t="shared" si="16"/>
        <v>北8階病棟</v>
      </c>
      <c r="Z156" s="242" t="str">
        <f t="shared" si="16"/>
        <v>北9階病棟</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159</v>
      </c>
      <c r="B157" s="1"/>
      <c r="C157" s="3"/>
      <c r="D157" s="3"/>
      <c r="F157" s="3"/>
      <c r="G157" s="3"/>
      <c r="H157" s="210"/>
      <c r="I157" s="56" t="s">
        <v>89</v>
      </c>
      <c r="J157" s="57"/>
      <c r="K157" s="65"/>
      <c r="L157" s="59" t="str">
        <f t="shared" ref="L157:AQ157" si="17">IF(ISBLANK(L$95),"",L$95)</f>
        <v>高度急性期</v>
      </c>
      <c r="M157" s="242" t="str">
        <f t="shared" si="17"/>
        <v>高度急性期</v>
      </c>
      <c r="N157" s="242" t="str">
        <f t="shared" si="17"/>
        <v>高度急性期</v>
      </c>
      <c r="O157" s="242" t="str">
        <f t="shared" si="17"/>
        <v>高度急性期</v>
      </c>
      <c r="P157" s="242" t="str">
        <f t="shared" si="17"/>
        <v>高度急性期</v>
      </c>
      <c r="Q157" s="242" t="str">
        <f t="shared" si="17"/>
        <v>高度急性期</v>
      </c>
      <c r="R157" s="242" t="str">
        <f t="shared" si="17"/>
        <v>高度急性期</v>
      </c>
      <c r="S157" s="242" t="str">
        <f t="shared" si="17"/>
        <v>高度急性期</v>
      </c>
      <c r="T157" s="242" t="str">
        <f t="shared" si="17"/>
        <v>高度急性期</v>
      </c>
      <c r="U157" s="242" t="str">
        <f t="shared" si="17"/>
        <v>高度急性期</v>
      </c>
      <c r="V157" s="242" t="str">
        <f t="shared" si="17"/>
        <v>高度急性期</v>
      </c>
      <c r="W157" s="242" t="str">
        <f t="shared" si="17"/>
        <v>高度急性期</v>
      </c>
      <c r="X157" s="242" t="str">
        <f t="shared" si="17"/>
        <v>高度急性期</v>
      </c>
      <c r="Y157" s="242" t="str">
        <f t="shared" si="17"/>
        <v>高度急性期</v>
      </c>
      <c r="Z157" s="242" t="str">
        <f t="shared" si="17"/>
        <v>高度急性期</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160</v>
      </c>
      <c r="B158" s="96"/>
      <c r="C158" s="300" t="s">
        <v>161</v>
      </c>
      <c r="D158" s="301"/>
      <c r="E158" s="301"/>
      <c r="F158" s="301"/>
      <c r="G158" s="301"/>
      <c r="H158" s="302"/>
      <c r="I158" s="353" t="s">
        <v>162</v>
      </c>
      <c r="J158" s="191" t="s">
        <v>163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164</v>
      </c>
      <c r="B159" s="96"/>
      <c r="C159" s="300" t="s">
        <v>165</v>
      </c>
      <c r="D159" s="301"/>
      <c r="E159" s="301"/>
      <c r="F159" s="301"/>
      <c r="G159" s="301"/>
      <c r="H159" s="302"/>
      <c r="I159" s="354"/>
      <c r="J159" s="191" t="s">
        <v>163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166</v>
      </c>
      <c r="B160" s="96"/>
      <c r="C160" s="300" t="s">
        <v>167</v>
      </c>
      <c r="D160" s="301"/>
      <c r="E160" s="301"/>
      <c r="F160" s="301"/>
      <c r="G160" s="301"/>
      <c r="H160" s="302"/>
      <c r="I160" s="355"/>
      <c r="J160" s="191" t="s">
        <v>168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169</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88</v>
      </c>
      <c r="K166" s="64"/>
      <c r="L166" s="239" t="str">
        <f>IF(ISBLANK(L$9),"",L$9)</f>
        <v>ＣＣＵ病棟</v>
      </c>
      <c r="M166" s="242" t="str">
        <f t="shared" ref="M166:BS166" si="19">IF(ISBLANK(M$9),"",M$9)</f>
        <v>ＨＣＵ病棟</v>
      </c>
      <c r="N166" s="242" t="str">
        <f t="shared" si="19"/>
        <v>ＩＣＵ病棟</v>
      </c>
      <c r="O166" s="242" t="str">
        <f t="shared" si="19"/>
        <v>南5階病棟</v>
      </c>
      <c r="P166" s="242" t="str">
        <f t="shared" si="19"/>
        <v>南6階病棟</v>
      </c>
      <c r="Q166" s="242" t="str">
        <f t="shared" si="19"/>
        <v>南7階病棟</v>
      </c>
      <c r="R166" s="242" t="str">
        <f t="shared" si="19"/>
        <v>南8階病棟</v>
      </c>
      <c r="S166" s="242" t="str">
        <f t="shared" si="19"/>
        <v>南9階病棟</v>
      </c>
      <c r="T166" s="242" t="str">
        <f t="shared" si="19"/>
        <v>北10階病棟</v>
      </c>
      <c r="U166" s="242" t="str">
        <f t="shared" si="19"/>
        <v>北4階病棟</v>
      </c>
      <c r="V166" s="242" t="str">
        <f t="shared" si="19"/>
        <v>北5階病棟</v>
      </c>
      <c r="W166" s="242" t="str">
        <f t="shared" si="19"/>
        <v>北6階病棟</v>
      </c>
      <c r="X166" s="242" t="str">
        <f t="shared" si="19"/>
        <v>北7階病棟</v>
      </c>
      <c r="Y166" s="242" t="str">
        <f t="shared" si="19"/>
        <v>北8階病棟</v>
      </c>
      <c r="Z166" s="242" t="str">
        <f t="shared" si="19"/>
        <v>北9階病棟</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89</v>
      </c>
      <c r="J167" s="57"/>
      <c r="K167" s="65"/>
      <c r="L167" s="59" t="str">
        <f t="shared" ref="L167:AQ167" si="20">IF(ISBLANK(L$95),"",L$95)</f>
        <v>高度急性期</v>
      </c>
      <c r="M167" s="242" t="str">
        <f t="shared" si="20"/>
        <v>高度急性期</v>
      </c>
      <c r="N167" s="242" t="str">
        <f t="shared" si="20"/>
        <v>高度急性期</v>
      </c>
      <c r="O167" s="242" t="str">
        <f t="shared" si="20"/>
        <v>高度急性期</v>
      </c>
      <c r="P167" s="242" t="str">
        <f t="shared" si="20"/>
        <v>高度急性期</v>
      </c>
      <c r="Q167" s="242" t="str">
        <f t="shared" si="20"/>
        <v>高度急性期</v>
      </c>
      <c r="R167" s="242" t="str">
        <f t="shared" si="20"/>
        <v>高度急性期</v>
      </c>
      <c r="S167" s="242" t="str">
        <f t="shared" si="20"/>
        <v>高度急性期</v>
      </c>
      <c r="T167" s="242" t="str">
        <f t="shared" si="20"/>
        <v>高度急性期</v>
      </c>
      <c r="U167" s="242" t="str">
        <f t="shared" si="20"/>
        <v>高度急性期</v>
      </c>
      <c r="V167" s="242" t="str">
        <f t="shared" si="20"/>
        <v>高度急性期</v>
      </c>
      <c r="W167" s="242" t="str">
        <f t="shared" si="20"/>
        <v>高度急性期</v>
      </c>
      <c r="X167" s="242" t="str">
        <f t="shared" si="20"/>
        <v>高度急性期</v>
      </c>
      <c r="Y167" s="242" t="str">
        <f t="shared" si="20"/>
        <v>高度急性期</v>
      </c>
      <c r="Z167" s="242" t="str">
        <f t="shared" si="20"/>
        <v>高度急性期</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170</v>
      </c>
      <c r="B168" s="96"/>
      <c r="C168" s="300" t="s">
        <v>171</v>
      </c>
      <c r="D168" s="301"/>
      <c r="E168" s="301"/>
      <c r="F168" s="301"/>
      <c r="G168" s="301"/>
      <c r="H168" s="302"/>
      <c r="I168" s="209" t="s">
        <v>172</v>
      </c>
      <c r="J168" s="191" t="s">
        <v>168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173</v>
      </c>
      <c r="B169" s="96"/>
      <c r="C169" s="300" t="s">
        <v>174</v>
      </c>
      <c r="D169" s="301"/>
      <c r="E169" s="301"/>
      <c r="F169" s="301"/>
      <c r="G169" s="301"/>
      <c r="H169" s="302"/>
      <c r="I169" s="100" t="s">
        <v>175</v>
      </c>
      <c r="J169" s="191" t="s">
        <v>163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176</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88</v>
      </c>
      <c r="K175" s="64"/>
      <c r="L175" s="239" t="str">
        <f>IF(ISBLANK(L$9),"",L$9)</f>
        <v>ＣＣＵ病棟</v>
      </c>
      <c r="M175" s="242" t="str">
        <f t="shared" ref="M175:BS175" si="22">IF(ISBLANK(M$9),"",M$9)</f>
        <v>ＨＣＵ病棟</v>
      </c>
      <c r="N175" s="242" t="str">
        <f t="shared" si="22"/>
        <v>ＩＣＵ病棟</v>
      </c>
      <c r="O175" s="242" t="str">
        <f t="shared" si="22"/>
        <v>南5階病棟</v>
      </c>
      <c r="P175" s="242" t="str">
        <f t="shared" si="22"/>
        <v>南6階病棟</v>
      </c>
      <c r="Q175" s="242" t="str">
        <f t="shared" si="22"/>
        <v>南7階病棟</v>
      </c>
      <c r="R175" s="242" t="str">
        <f t="shared" si="22"/>
        <v>南8階病棟</v>
      </c>
      <c r="S175" s="242" t="str">
        <f t="shared" si="22"/>
        <v>南9階病棟</v>
      </c>
      <c r="T175" s="242" t="str">
        <f t="shared" si="22"/>
        <v>北10階病棟</v>
      </c>
      <c r="U175" s="242" t="str">
        <f t="shared" si="22"/>
        <v>北4階病棟</v>
      </c>
      <c r="V175" s="242" t="str">
        <f t="shared" si="22"/>
        <v>北5階病棟</v>
      </c>
      <c r="W175" s="242" t="str">
        <f t="shared" si="22"/>
        <v>北6階病棟</v>
      </c>
      <c r="X175" s="242" t="str">
        <f t="shared" si="22"/>
        <v>北7階病棟</v>
      </c>
      <c r="Y175" s="242" t="str">
        <f t="shared" si="22"/>
        <v>北8階病棟</v>
      </c>
      <c r="Z175" s="242" t="str">
        <f t="shared" si="22"/>
        <v>北9階病棟</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89</v>
      </c>
      <c r="J176" s="57"/>
      <c r="K176" s="65"/>
      <c r="L176" s="59" t="str">
        <f t="shared" ref="L176:AQ176" si="23">IF(ISBLANK(L$95),"",L$95)</f>
        <v>高度急性期</v>
      </c>
      <c r="M176" s="242" t="str">
        <f t="shared" si="23"/>
        <v>高度急性期</v>
      </c>
      <c r="N176" s="242" t="str">
        <f t="shared" si="23"/>
        <v>高度急性期</v>
      </c>
      <c r="O176" s="242" t="str">
        <f t="shared" si="23"/>
        <v>高度急性期</v>
      </c>
      <c r="P176" s="242" t="str">
        <f t="shared" si="23"/>
        <v>高度急性期</v>
      </c>
      <c r="Q176" s="242" t="str">
        <f t="shared" si="23"/>
        <v>高度急性期</v>
      </c>
      <c r="R176" s="242" t="str">
        <f t="shared" si="23"/>
        <v>高度急性期</v>
      </c>
      <c r="S176" s="242" t="str">
        <f t="shared" si="23"/>
        <v>高度急性期</v>
      </c>
      <c r="T176" s="242" t="str">
        <f t="shared" si="23"/>
        <v>高度急性期</v>
      </c>
      <c r="U176" s="242" t="str">
        <f t="shared" si="23"/>
        <v>高度急性期</v>
      </c>
      <c r="V176" s="242" t="str">
        <f t="shared" si="23"/>
        <v>高度急性期</v>
      </c>
      <c r="W176" s="242" t="str">
        <f t="shared" si="23"/>
        <v>高度急性期</v>
      </c>
      <c r="X176" s="242" t="str">
        <f t="shared" si="23"/>
        <v>高度急性期</v>
      </c>
      <c r="Y176" s="242" t="str">
        <f t="shared" si="23"/>
        <v>高度急性期</v>
      </c>
      <c r="Z176" s="242" t="str">
        <f t="shared" si="23"/>
        <v>高度急性期</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177</v>
      </c>
      <c r="B177" s="96"/>
      <c r="C177" s="300" t="s">
        <v>178</v>
      </c>
      <c r="D177" s="301"/>
      <c r="E177" s="301"/>
      <c r="F177" s="301"/>
      <c r="G177" s="301"/>
      <c r="H177" s="302"/>
      <c r="I177" s="103" t="s">
        <v>179</v>
      </c>
      <c r="J177" s="191" t="s">
        <v>180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181</v>
      </c>
      <c r="D178" s="322"/>
      <c r="E178" s="322"/>
      <c r="F178" s="322"/>
      <c r="G178" s="322"/>
      <c r="H178" s="323"/>
      <c r="I178" s="103" t="s">
        <v>182</v>
      </c>
      <c r="J178" s="191" t="s">
        <v>163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183</v>
      </c>
      <c r="D179" s="322"/>
      <c r="E179" s="322"/>
      <c r="F179" s="322"/>
      <c r="G179" s="322"/>
      <c r="H179" s="323"/>
      <c r="I179" s="103" t="s">
        <v>184</v>
      </c>
      <c r="J179" s="191" t="s">
        <v>168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185</v>
      </c>
      <c r="B180" s="96"/>
      <c r="C180" s="300" t="s">
        <v>186</v>
      </c>
      <c r="D180" s="301"/>
      <c r="E180" s="301"/>
      <c r="F180" s="301"/>
      <c r="G180" s="301"/>
      <c r="H180" s="302"/>
      <c r="I180" s="103" t="s">
        <v>187</v>
      </c>
      <c r="J180" s="191" t="s">
        <v>168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188</v>
      </c>
      <c r="B181" s="96"/>
      <c r="C181" s="300" t="s">
        <v>189</v>
      </c>
      <c r="D181" s="301"/>
      <c r="E181" s="301"/>
      <c r="F181" s="301"/>
      <c r="G181" s="301"/>
      <c r="H181" s="302"/>
      <c r="I181" s="103" t="s">
        <v>190</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191</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88</v>
      </c>
      <c r="K187" s="64"/>
      <c r="L187" s="239" t="str">
        <f>IF(ISBLANK(L$9),"",L$9)</f>
        <v>ＣＣＵ病棟</v>
      </c>
      <c r="M187" s="242" t="str">
        <f t="shared" ref="M187:BS187" si="25">IF(ISBLANK(M$9),"",M$9)</f>
        <v>ＨＣＵ病棟</v>
      </c>
      <c r="N187" s="240" t="str">
        <f t="shared" si="25"/>
        <v>ＩＣＵ病棟</v>
      </c>
      <c r="O187" s="240" t="str">
        <f t="shared" si="25"/>
        <v>南5階病棟</v>
      </c>
      <c r="P187" s="240" t="str">
        <f t="shared" si="25"/>
        <v>南6階病棟</v>
      </c>
      <c r="Q187" s="240" t="str">
        <f t="shared" si="25"/>
        <v>南7階病棟</v>
      </c>
      <c r="R187" s="240" t="str">
        <f t="shared" si="25"/>
        <v>南8階病棟</v>
      </c>
      <c r="S187" s="240" t="str">
        <f t="shared" si="25"/>
        <v>南9階病棟</v>
      </c>
      <c r="T187" s="240" t="str">
        <f t="shared" si="25"/>
        <v>北10階病棟</v>
      </c>
      <c r="U187" s="240" t="str">
        <f t="shared" si="25"/>
        <v>北4階病棟</v>
      </c>
      <c r="V187" s="240" t="str">
        <f t="shared" si="25"/>
        <v>北5階病棟</v>
      </c>
      <c r="W187" s="240" t="str">
        <f t="shared" si="25"/>
        <v>北6階病棟</v>
      </c>
      <c r="X187" s="240" t="str">
        <f t="shared" si="25"/>
        <v>北7階病棟</v>
      </c>
      <c r="Y187" s="240" t="str">
        <f t="shared" si="25"/>
        <v>北8階病棟</v>
      </c>
      <c r="Z187" s="240" t="str">
        <f t="shared" si="25"/>
        <v>北9階病棟</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89</v>
      </c>
      <c r="J188" s="57"/>
      <c r="K188" s="65"/>
      <c r="L188" s="59" t="str">
        <f>IF(ISBLANK(L$95),"",L$95)</f>
        <v>高度急性期</v>
      </c>
      <c r="M188" s="243" t="str">
        <f t="shared" ref="M188:BS188" si="26">IF(ISBLANK(M$95),"",M$95)</f>
        <v>高度急性期</v>
      </c>
      <c r="N188" s="59" t="str">
        <f t="shared" si="26"/>
        <v>高度急性期</v>
      </c>
      <c r="O188" s="59" t="str">
        <f t="shared" si="26"/>
        <v>高度急性期</v>
      </c>
      <c r="P188" s="59" t="str">
        <f t="shared" si="26"/>
        <v>高度急性期</v>
      </c>
      <c r="Q188" s="59" t="str">
        <f t="shared" si="26"/>
        <v>高度急性期</v>
      </c>
      <c r="R188" s="59" t="str">
        <f t="shared" si="26"/>
        <v>高度急性期</v>
      </c>
      <c r="S188" s="59" t="str">
        <f t="shared" si="26"/>
        <v>高度急性期</v>
      </c>
      <c r="T188" s="59" t="str">
        <f t="shared" si="26"/>
        <v>高度急性期</v>
      </c>
      <c r="U188" s="59" t="str">
        <f t="shared" si="26"/>
        <v>高度急性期</v>
      </c>
      <c r="V188" s="59" t="str">
        <f t="shared" si="26"/>
        <v>高度急性期</v>
      </c>
      <c r="W188" s="59" t="str">
        <f t="shared" si="26"/>
        <v>高度急性期</v>
      </c>
      <c r="X188" s="59" t="str">
        <f t="shared" si="26"/>
        <v>高度急性期</v>
      </c>
      <c r="Y188" s="59" t="str">
        <f t="shared" si="26"/>
        <v>高度急性期</v>
      </c>
      <c r="Z188" s="59" t="str">
        <f t="shared" si="26"/>
        <v>高度急性期</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192</v>
      </c>
      <c r="B189" s="68"/>
      <c r="C189" s="350" t="s">
        <v>193</v>
      </c>
      <c r="D189" s="352"/>
      <c r="E189" s="352"/>
      <c r="F189" s="352"/>
      <c r="G189" s="350" t="s">
        <v>194</v>
      </c>
      <c r="H189" s="350"/>
      <c r="I189" s="421" t="s">
        <v>195</v>
      </c>
      <c r="J189" s="196">
        <v>208</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192</v>
      </c>
      <c r="B190" s="68"/>
      <c r="C190" s="352"/>
      <c r="D190" s="352"/>
      <c r="E190" s="352"/>
      <c r="F190" s="352"/>
      <c r="G190" s="350" t="s">
        <v>196</v>
      </c>
      <c r="H190" s="350"/>
      <c r="I190" s="422"/>
      <c r="J190" s="197">
        <v>0</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197</v>
      </c>
      <c r="B191" s="68"/>
      <c r="C191" s="350" t="s">
        <v>198</v>
      </c>
      <c r="D191" s="352"/>
      <c r="E191" s="352"/>
      <c r="F191" s="352"/>
      <c r="G191" s="350" t="s">
        <v>194</v>
      </c>
      <c r="H191" s="350"/>
      <c r="I191" s="422"/>
      <c r="J191" s="196">
        <v>3</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197</v>
      </c>
      <c r="B192" s="68"/>
      <c r="C192" s="352"/>
      <c r="D192" s="352"/>
      <c r="E192" s="352"/>
      <c r="F192" s="352"/>
      <c r="G192" s="350" t="s">
        <v>196</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199</v>
      </c>
      <c r="B193" s="97"/>
      <c r="C193" s="350" t="s">
        <v>200</v>
      </c>
      <c r="D193" s="350"/>
      <c r="E193" s="350"/>
      <c r="F193" s="350"/>
      <c r="G193" s="350" t="s">
        <v>194</v>
      </c>
      <c r="H193" s="350"/>
      <c r="I193" s="422"/>
      <c r="J193" s="196">
        <f t="shared" ref="J193:J208" si="28">IF(SUM(L193:BS193)=0,IF(COUNTIF(L193:BS193,"未確認")&gt;0,"未確認",IF(COUNTIF(L193:BS193,"~*")&gt;0,"*",SUM(L193:BS193))),SUM(L193:BS193))</f>
        <v>490</v>
      </c>
      <c r="K193" s="194" t="str">
        <f t="shared" si="27"/>
        <v/>
      </c>
      <c r="L193" s="108">
        <v>38</v>
      </c>
      <c r="M193" s="247">
        <v>33</v>
      </c>
      <c r="N193" s="247">
        <v>56</v>
      </c>
      <c r="O193" s="247">
        <v>34</v>
      </c>
      <c r="P193" s="247">
        <v>33</v>
      </c>
      <c r="Q193" s="247">
        <v>29</v>
      </c>
      <c r="R193" s="247">
        <v>31</v>
      </c>
      <c r="S193" s="247">
        <v>34</v>
      </c>
      <c r="T193" s="247">
        <v>36</v>
      </c>
      <c r="U193" s="247">
        <v>34</v>
      </c>
      <c r="V193" s="247">
        <v>3</v>
      </c>
      <c r="W193" s="247">
        <v>35</v>
      </c>
      <c r="X193" s="247">
        <v>31</v>
      </c>
      <c r="Y193" s="247">
        <v>32</v>
      </c>
      <c r="Z193" s="247">
        <v>31</v>
      </c>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199</v>
      </c>
      <c r="B194" s="97"/>
      <c r="C194" s="350"/>
      <c r="D194" s="350"/>
      <c r="E194" s="350"/>
      <c r="F194" s="350"/>
      <c r="G194" s="350" t="s">
        <v>196</v>
      </c>
      <c r="H194" s="350"/>
      <c r="I194" s="422"/>
      <c r="J194" s="197">
        <f t="shared" si="28"/>
        <v>2.8</v>
      </c>
      <c r="K194" s="194" t="str">
        <f t="shared" si="27"/>
        <v/>
      </c>
      <c r="L194" s="109">
        <v>0.8</v>
      </c>
      <c r="M194" s="246">
        <v>0</v>
      </c>
      <c r="N194" s="246">
        <v>1.3</v>
      </c>
      <c r="O194" s="246">
        <v>0</v>
      </c>
      <c r="P194" s="246">
        <v>0</v>
      </c>
      <c r="Q194" s="246">
        <v>0</v>
      </c>
      <c r="R194" s="246">
        <v>0</v>
      </c>
      <c r="S194" s="246">
        <v>0</v>
      </c>
      <c r="T194" s="246">
        <v>0</v>
      </c>
      <c r="U194" s="246">
        <v>0</v>
      </c>
      <c r="V194" s="246">
        <v>0</v>
      </c>
      <c r="W194" s="246">
        <v>0.7</v>
      </c>
      <c r="X194" s="246">
        <v>0</v>
      </c>
      <c r="Y194" s="246">
        <v>0</v>
      </c>
      <c r="Z194" s="246">
        <v>0</v>
      </c>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201</v>
      </c>
      <c r="B195" s="97"/>
      <c r="C195" s="350" t="s">
        <v>202</v>
      </c>
      <c r="D195" s="351"/>
      <c r="E195" s="351"/>
      <c r="F195" s="351"/>
      <c r="G195" s="350" t="s">
        <v>194</v>
      </c>
      <c r="H195" s="350"/>
      <c r="I195" s="422"/>
      <c r="J195" s="196">
        <f t="shared" si="28"/>
        <v>0</v>
      </c>
      <c r="K195" s="194" t="str">
        <f t="shared" si="27"/>
        <v/>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201</v>
      </c>
      <c r="B196" s="97"/>
      <c r="C196" s="351"/>
      <c r="D196" s="351"/>
      <c r="E196" s="351"/>
      <c r="F196" s="351"/>
      <c r="G196" s="350" t="s">
        <v>196</v>
      </c>
      <c r="H196" s="350"/>
      <c r="I196" s="422"/>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203</v>
      </c>
      <c r="B197" s="97"/>
      <c r="C197" s="350" t="s">
        <v>204</v>
      </c>
      <c r="D197" s="351"/>
      <c r="E197" s="351"/>
      <c r="F197" s="351"/>
      <c r="G197" s="350" t="s">
        <v>194</v>
      </c>
      <c r="H197" s="350"/>
      <c r="I197" s="422"/>
      <c r="J197" s="196">
        <f t="shared" si="28"/>
        <v>0</v>
      </c>
      <c r="K197" s="194" t="str">
        <f t="shared" si="27"/>
        <v/>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203</v>
      </c>
      <c r="B198" s="97"/>
      <c r="C198" s="351"/>
      <c r="D198" s="351"/>
      <c r="E198" s="351"/>
      <c r="F198" s="351"/>
      <c r="G198" s="350" t="s">
        <v>196</v>
      </c>
      <c r="H198" s="350"/>
      <c r="I198" s="422"/>
      <c r="J198" s="197">
        <f t="shared" si="28"/>
        <v>20</v>
      </c>
      <c r="K198" s="194" t="str">
        <f t="shared" si="27"/>
        <v/>
      </c>
      <c r="L198" s="109">
        <v>0</v>
      </c>
      <c r="M198" s="246">
        <v>0.9</v>
      </c>
      <c r="N198" s="246">
        <v>1</v>
      </c>
      <c r="O198" s="246">
        <v>2.6</v>
      </c>
      <c r="P198" s="246">
        <v>1.8</v>
      </c>
      <c r="Q198" s="246">
        <v>1.8</v>
      </c>
      <c r="R198" s="246">
        <v>2.1</v>
      </c>
      <c r="S198" s="246">
        <v>0.9</v>
      </c>
      <c r="T198" s="246">
        <v>1.5</v>
      </c>
      <c r="U198" s="246">
        <v>1.8</v>
      </c>
      <c r="V198" s="246">
        <v>0.9</v>
      </c>
      <c r="W198" s="246">
        <v>1.3</v>
      </c>
      <c r="X198" s="246">
        <v>0</v>
      </c>
      <c r="Y198" s="246">
        <v>0.9</v>
      </c>
      <c r="Z198" s="246">
        <v>2.5</v>
      </c>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205</v>
      </c>
      <c r="B199" s="97"/>
      <c r="C199" s="350" t="s">
        <v>206</v>
      </c>
      <c r="D199" s="351"/>
      <c r="E199" s="351"/>
      <c r="F199" s="351"/>
      <c r="G199" s="350" t="s">
        <v>194</v>
      </c>
      <c r="H199" s="350"/>
      <c r="I199" s="422"/>
      <c r="J199" s="196">
        <f t="shared" si="28"/>
        <v>31</v>
      </c>
      <c r="K199" s="194" t="str">
        <f t="shared" si="27"/>
        <v/>
      </c>
      <c r="L199" s="108">
        <v>0</v>
      </c>
      <c r="M199" s="247">
        <v>0</v>
      </c>
      <c r="N199" s="247">
        <v>2</v>
      </c>
      <c r="O199" s="247">
        <v>0</v>
      </c>
      <c r="P199" s="247">
        <v>1</v>
      </c>
      <c r="Q199" s="247">
        <v>0</v>
      </c>
      <c r="R199" s="247">
        <v>0</v>
      </c>
      <c r="S199" s="247">
        <v>0</v>
      </c>
      <c r="T199" s="247">
        <v>0</v>
      </c>
      <c r="U199" s="247">
        <v>0</v>
      </c>
      <c r="V199" s="247">
        <v>26</v>
      </c>
      <c r="W199" s="247">
        <v>0</v>
      </c>
      <c r="X199" s="247">
        <v>0</v>
      </c>
      <c r="Y199" s="247">
        <v>1</v>
      </c>
      <c r="Z199" s="247">
        <v>1</v>
      </c>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205</v>
      </c>
      <c r="B200" s="68"/>
      <c r="C200" s="351"/>
      <c r="D200" s="351"/>
      <c r="E200" s="351"/>
      <c r="F200" s="351"/>
      <c r="G200" s="350" t="s">
        <v>196</v>
      </c>
      <c r="H200" s="350"/>
      <c r="I200" s="422"/>
      <c r="J200" s="197">
        <f t="shared" si="28"/>
        <v>0</v>
      </c>
      <c r="K200" s="194" t="str">
        <f t="shared" si="27"/>
        <v/>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207</v>
      </c>
      <c r="B201" s="68"/>
      <c r="C201" s="350" t="s">
        <v>208</v>
      </c>
      <c r="D201" s="351"/>
      <c r="E201" s="351"/>
      <c r="F201" s="351"/>
      <c r="G201" s="350" t="s">
        <v>194</v>
      </c>
      <c r="H201" s="350"/>
      <c r="I201" s="422"/>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207</v>
      </c>
      <c r="B202" s="68"/>
      <c r="C202" s="351"/>
      <c r="D202" s="351"/>
      <c r="E202" s="351"/>
      <c r="F202" s="351"/>
      <c r="G202" s="350" t="s">
        <v>196</v>
      </c>
      <c r="H202" s="350"/>
      <c r="I202" s="422"/>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209</v>
      </c>
      <c r="B203" s="68"/>
      <c r="C203" s="350" t="s">
        <v>210</v>
      </c>
      <c r="D203" s="351"/>
      <c r="E203" s="351"/>
      <c r="F203" s="351"/>
      <c r="G203" s="350" t="s">
        <v>194</v>
      </c>
      <c r="H203" s="350"/>
      <c r="I203" s="422"/>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209</v>
      </c>
      <c r="B204" s="68"/>
      <c r="C204" s="351"/>
      <c r="D204" s="351"/>
      <c r="E204" s="351"/>
      <c r="F204" s="351"/>
      <c r="G204" s="350" t="s">
        <v>196</v>
      </c>
      <c r="H204" s="350"/>
      <c r="I204" s="422"/>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211</v>
      </c>
      <c r="B205" s="68"/>
      <c r="C205" s="350" t="s">
        <v>212</v>
      </c>
      <c r="D205" s="351"/>
      <c r="E205" s="351"/>
      <c r="F205" s="351"/>
      <c r="G205" s="350" t="s">
        <v>194</v>
      </c>
      <c r="H205" s="350"/>
      <c r="I205" s="422"/>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211</v>
      </c>
      <c r="B206" s="68"/>
      <c r="C206" s="351"/>
      <c r="D206" s="351"/>
      <c r="E206" s="351"/>
      <c r="F206" s="351"/>
      <c r="G206" s="350" t="s">
        <v>196</v>
      </c>
      <c r="H206" s="350"/>
      <c r="I206" s="422"/>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213</v>
      </c>
      <c r="B207" s="68"/>
      <c r="C207" s="350" t="s">
        <v>214</v>
      </c>
      <c r="D207" s="351"/>
      <c r="E207" s="351"/>
      <c r="F207" s="351"/>
      <c r="G207" s="350" t="s">
        <v>194</v>
      </c>
      <c r="H207" s="350"/>
      <c r="I207" s="422"/>
      <c r="J207" s="196">
        <f t="shared" si="28"/>
        <v>0</v>
      </c>
      <c r="K207" s="194" t="str">
        <f t="shared" si="27"/>
        <v/>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213</v>
      </c>
      <c r="B208" s="68"/>
      <c r="C208" s="351"/>
      <c r="D208" s="351"/>
      <c r="E208" s="351"/>
      <c r="F208" s="351"/>
      <c r="G208" s="350" t="s">
        <v>196</v>
      </c>
      <c r="H208" s="350"/>
      <c r="I208" s="422"/>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215</v>
      </c>
      <c r="B209" s="68"/>
      <c r="C209" s="350" t="s">
        <v>216</v>
      </c>
      <c r="D209" s="352"/>
      <c r="E209" s="352"/>
      <c r="F209" s="352"/>
      <c r="G209" s="350" t="s">
        <v>194</v>
      </c>
      <c r="H209" s="350"/>
      <c r="I209" s="422"/>
      <c r="J209" s="196">
        <v>45</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215</v>
      </c>
      <c r="B210" s="68"/>
      <c r="C210" s="352"/>
      <c r="D210" s="352"/>
      <c r="E210" s="352"/>
      <c r="F210" s="352"/>
      <c r="G210" s="350" t="s">
        <v>196</v>
      </c>
      <c r="H210" s="350"/>
      <c r="I210" s="422"/>
      <c r="J210" s="197">
        <v>0.9</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217</v>
      </c>
      <c r="B211" s="68"/>
      <c r="C211" s="350" t="s">
        <v>218</v>
      </c>
      <c r="D211" s="352"/>
      <c r="E211" s="352"/>
      <c r="F211" s="352"/>
      <c r="G211" s="350" t="s">
        <v>194</v>
      </c>
      <c r="H211" s="350"/>
      <c r="I211" s="422"/>
      <c r="J211" s="196">
        <v>44</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217</v>
      </c>
      <c r="B212" s="68"/>
      <c r="C212" s="352"/>
      <c r="D212" s="352"/>
      <c r="E212" s="352"/>
      <c r="F212" s="352"/>
      <c r="G212" s="350" t="s">
        <v>196</v>
      </c>
      <c r="H212" s="350"/>
      <c r="I212" s="422"/>
      <c r="J212" s="197">
        <v>4.9000000000000004</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219</v>
      </c>
      <c r="B213" s="68"/>
      <c r="C213" s="350" t="s">
        <v>220</v>
      </c>
      <c r="D213" s="351"/>
      <c r="E213" s="351"/>
      <c r="F213" s="351"/>
      <c r="G213" s="350" t="s">
        <v>194</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219</v>
      </c>
      <c r="B214" s="68"/>
      <c r="C214" s="351"/>
      <c r="D214" s="351"/>
      <c r="E214" s="351"/>
      <c r="F214" s="351"/>
      <c r="G214" s="350" t="s">
        <v>196</v>
      </c>
      <c r="H214" s="350"/>
      <c r="I214" s="422"/>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221</v>
      </c>
      <c r="B215" s="68"/>
      <c r="C215" s="350" t="s">
        <v>222</v>
      </c>
      <c r="D215" s="352"/>
      <c r="E215" s="352"/>
      <c r="F215" s="352"/>
      <c r="G215" s="350" t="s">
        <v>194</v>
      </c>
      <c r="H215" s="350"/>
      <c r="I215" s="422"/>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221</v>
      </c>
      <c r="B216" s="68"/>
      <c r="C216" s="352"/>
      <c r="D216" s="352"/>
      <c r="E216" s="352"/>
      <c r="F216" s="352"/>
      <c r="G216" s="350" t="s">
        <v>196</v>
      </c>
      <c r="H216" s="350"/>
      <c r="I216" s="422"/>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223</v>
      </c>
      <c r="D217" s="425"/>
      <c r="E217" s="425"/>
      <c r="F217" s="425"/>
      <c r="G217" s="424" t="s">
        <v>194</v>
      </c>
      <c r="H217" s="424"/>
      <c r="I217" s="422"/>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196</v>
      </c>
      <c r="H218" s="424"/>
      <c r="I218" s="423"/>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88</v>
      </c>
      <c r="K221" s="64"/>
      <c r="L221" s="207" t="s">
        <v>224</v>
      </c>
      <c r="M221" s="8"/>
      <c r="N221" s="8"/>
      <c r="O221" s="104"/>
      <c r="P221" s="104"/>
      <c r="Q221" s="104"/>
      <c r="R221" s="104"/>
      <c r="S221" s="104"/>
      <c r="T221" s="104"/>
      <c r="U221" s="104"/>
      <c r="V221" s="104"/>
    </row>
    <row r="222" spans="1:71" ht="20.25" customHeight="1">
      <c r="A222" s="176"/>
      <c r="B222" s="1"/>
      <c r="C222" s="52"/>
      <c r="D222" s="3"/>
      <c r="F222" s="3"/>
      <c r="G222" s="3"/>
      <c r="H222" s="210"/>
      <c r="I222" s="56" t="s">
        <v>89</v>
      </c>
      <c r="J222" s="57"/>
      <c r="K222" s="65"/>
      <c r="L222" s="111" t="s">
        <v>225</v>
      </c>
      <c r="M222" s="207" t="s">
        <v>226</v>
      </c>
      <c r="N222" s="207" t="s">
        <v>227</v>
      </c>
      <c r="O222" s="104"/>
      <c r="P222" s="104"/>
      <c r="Q222" s="104"/>
      <c r="R222" s="104"/>
      <c r="S222" s="104"/>
      <c r="T222" s="104"/>
      <c r="U222" s="104"/>
      <c r="V222" s="8"/>
    </row>
    <row r="223" spans="1:71" s="67" customFormat="1" ht="34.5" customHeight="1">
      <c r="A223" s="181" t="s">
        <v>228</v>
      </c>
      <c r="B223" s="97"/>
      <c r="C223" s="350" t="s">
        <v>200</v>
      </c>
      <c r="D223" s="350"/>
      <c r="E223" s="350"/>
      <c r="F223" s="350"/>
      <c r="G223" s="300" t="s">
        <v>194</v>
      </c>
      <c r="H223" s="302"/>
      <c r="I223" s="421" t="s">
        <v>229</v>
      </c>
      <c r="J223" s="262"/>
      <c r="K223" s="113"/>
      <c r="L223" s="272">
        <v>46</v>
      </c>
      <c r="M223" s="272">
        <v>30</v>
      </c>
      <c r="N223" s="272">
        <v>62</v>
      </c>
      <c r="O223" s="104"/>
      <c r="P223" s="104"/>
      <c r="Q223" s="104"/>
      <c r="R223" s="104"/>
      <c r="S223" s="104"/>
      <c r="T223" s="104"/>
      <c r="U223" s="104"/>
    </row>
    <row r="224" spans="1:71" s="67" customFormat="1" ht="34.5" customHeight="1">
      <c r="A224" s="181" t="s">
        <v>228</v>
      </c>
      <c r="B224" s="97"/>
      <c r="C224" s="350"/>
      <c r="D224" s="350"/>
      <c r="E224" s="350"/>
      <c r="F224" s="350"/>
      <c r="G224" s="300" t="s">
        <v>196</v>
      </c>
      <c r="H224" s="302"/>
      <c r="I224" s="422"/>
      <c r="J224" s="262"/>
      <c r="K224" s="114"/>
      <c r="L224" s="273">
        <v>0</v>
      </c>
      <c r="M224" s="273">
        <v>9.8000000000000007</v>
      </c>
      <c r="N224" s="273">
        <v>4.4000000000000004</v>
      </c>
      <c r="O224" s="104"/>
      <c r="P224" s="104"/>
      <c r="Q224" s="104"/>
      <c r="R224" s="104"/>
      <c r="S224" s="104"/>
      <c r="T224" s="104"/>
      <c r="U224" s="104"/>
    </row>
    <row r="225" spans="1:21" s="67" customFormat="1" ht="34.5" customHeight="1">
      <c r="A225" s="181" t="s">
        <v>230</v>
      </c>
      <c r="B225" s="97"/>
      <c r="C225" s="350" t="s">
        <v>202</v>
      </c>
      <c r="D225" s="351"/>
      <c r="E225" s="351"/>
      <c r="F225" s="351"/>
      <c r="G225" s="300" t="s">
        <v>194</v>
      </c>
      <c r="H225" s="302"/>
      <c r="I225" s="422"/>
      <c r="J225" s="262"/>
      <c r="K225" s="113"/>
      <c r="L225" s="272">
        <v>0</v>
      </c>
      <c r="M225" s="272">
        <v>0</v>
      </c>
      <c r="N225" s="272">
        <v>0</v>
      </c>
      <c r="O225" s="104"/>
      <c r="P225" s="104"/>
      <c r="Q225" s="104"/>
      <c r="R225" s="104"/>
      <c r="S225" s="104"/>
      <c r="T225" s="104"/>
      <c r="U225" s="104"/>
    </row>
    <row r="226" spans="1:21" s="67" customFormat="1" ht="34.5" customHeight="1">
      <c r="A226" s="181" t="s">
        <v>230</v>
      </c>
      <c r="B226" s="97"/>
      <c r="C226" s="351"/>
      <c r="D226" s="351"/>
      <c r="E226" s="351"/>
      <c r="F226" s="351"/>
      <c r="G226" s="300" t="s">
        <v>196</v>
      </c>
      <c r="H226" s="302"/>
      <c r="I226" s="422"/>
      <c r="J226" s="262"/>
      <c r="K226" s="114"/>
      <c r="L226" s="273">
        <v>0</v>
      </c>
      <c r="M226" s="273">
        <v>0</v>
      </c>
      <c r="N226" s="273">
        <v>0</v>
      </c>
      <c r="O226" s="104"/>
      <c r="P226" s="104"/>
      <c r="Q226" s="104"/>
      <c r="R226" s="104"/>
      <c r="S226" s="104"/>
      <c r="T226" s="104"/>
      <c r="U226" s="104"/>
    </row>
    <row r="227" spans="1:21" s="67" customFormat="1" ht="34.5" customHeight="1">
      <c r="A227" s="181" t="s">
        <v>231</v>
      </c>
      <c r="B227" s="97"/>
      <c r="C227" s="350" t="s">
        <v>204</v>
      </c>
      <c r="D227" s="351"/>
      <c r="E227" s="351"/>
      <c r="F227" s="351"/>
      <c r="G227" s="300" t="s">
        <v>194</v>
      </c>
      <c r="H227" s="302"/>
      <c r="I227" s="422"/>
      <c r="J227" s="262"/>
      <c r="K227" s="113"/>
      <c r="L227" s="272">
        <v>0</v>
      </c>
      <c r="M227" s="272">
        <v>0</v>
      </c>
      <c r="N227" s="272">
        <v>0</v>
      </c>
      <c r="O227" s="104"/>
      <c r="P227" s="104"/>
      <c r="Q227" s="104"/>
      <c r="R227" s="104"/>
      <c r="S227" s="104"/>
      <c r="T227" s="104"/>
      <c r="U227" s="104"/>
    </row>
    <row r="228" spans="1:21" s="67" customFormat="1" ht="34.5" customHeight="1">
      <c r="A228" s="181" t="s">
        <v>231</v>
      </c>
      <c r="B228" s="97"/>
      <c r="C228" s="351"/>
      <c r="D228" s="351"/>
      <c r="E228" s="351"/>
      <c r="F228" s="351"/>
      <c r="G228" s="300" t="s">
        <v>196</v>
      </c>
      <c r="H228" s="302"/>
      <c r="I228" s="422"/>
      <c r="J228" s="262"/>
      <c r="K228" s="114"/>
      <c r="L228" s="273">
        <v>1.8</v>
      </c>
      <c r="M228" s="273">
        <v>0.9</v>
      </c>
      <c r="N228" s="273">
        <v>1.8</v>
      </c>
      <c r="O228" s="104"/>
      <c r="P228" s="104"/>
      <c r="Q228" s="104"/>
      <c r="R228" s="104"/>
      <c r="S228" s="104"/>
      <c r="T228" s="104"/>
      <c r="U228" s="104"/>
    </row>
    <row r="229" spans="1:21" s="67" customFormat="1" ht="34.5" customHeight="1">
      <c r="A229" s="181" t="s">
        <v>232</v>
      </c>
      <c r="B229" s="97"/>
      <c r="C229" s="350" t="s">
        <v>206</v>
      </c>
      <c r="D229" s="351"/>
      <c r="E229" s="351"/>
      <c r="F229" s="351"/>
      <c r="G229" s="300" t="s">
        <v>194</v>
      </c>
      <c r="H229" s="302"/>
      <c r="I229" s="422"/>
      <c r="J229" s="262"/>
      <c r="K229" s="113"/>
      <c r="L229" s="272">
        <v>1</v>
      </c>
      <c r="M229" s="272">
        <v>3</v>
      </c>
      <c r="N229" s="272">
        <v>3</v>
      </c>
      <c r="O229" s="104"/>
      <c r="P229" s="104"/>
      <c r="Q229" s="104"/>
      <c r="R229" s="104"/>
      <c r="S229" s="104"/>
      <c r="T229" s="104"/>
      <c r="U229" s="104"/>
    </row>
    <row r="230" spans="1:21" s="67" customFormat="1" ht="34.5" customHeight="1">
      <c r="A230" s="181" t="s">
        <v>232</v>
      </c>
      <c r="B230" s="68"/>
      <c r="C230" s="351"/>
      <c r="D230" s="351"/>
      <c r="E230" s="351"/>
      <c r="F230" s="351"/>
      <c r="G230" s="300" t="s">
        <v>196</v>
      </c>
      <c r="H230" s="302"/>
      <c r="I230" s="422"/>
      <c r="J230" s="262"/>
      <c r="K230" s="114"/>
      <c r="L230" s="273">
        <v>0</v>
      </c>
      <c r="M230" s="273">
        <v>0</v>
      </c>
      <c r="N230" s="273">
        <v>0</v>
      </c>
      <c r="O230" s="104"/>
      <c r="P230" s="104"/>
      <c r="Q230" s="104"/>
      <c r="R230" s="104"/>
      <c r="S230" s="104"/>
      <c r="T230" s="104"/>
      <c r="U230" s="104"/>
    </row>
    <row r="231" spans="1:21" s="67" customFormat="1" ht="34.5" customHeight="1">
      <c r="A231" s="181" t="s">
        <v>233</v>
      </c>
      <c r="B231" s="68"/>
      <c r="C231" s="350" t="s">
        <v>208</v>
      </c>
      <c r="D231" s="351"/>
      <c r="E231" s="351"/>
      <c r="F231" s="351"/>
      <c r="G231" s="300" t="s">
        <v>194</v>
      </c>
      <c r="H231" s="302"/>
      <c r="I231" s="422"/>
      <c r="J231" s="262"/>
      <c r="K231" s="113"/>
      <c r="L231" s="272">
        <v>0</v>
      </c>
      <c r="M231" s="272">
        <v>0</v>
      </c>
      <c r="N231" s="272">
        <v>24</v>
      </c>
      <c r="O231" s="104"/>
      <c r="P231" s="104"/>
      <c r="Q231" s="104"/>
      <c r="R231" s="104"/>
      <c r="S231" s="104"/>
      <c r="T231" s="104"/>
      <c r="U231" s="104"/>
    </row>
    <row r="232" spans="1:21" s="67" customFormat="1" ht="34.5" customHeight="1">
      <c r="A232" s="181" t="s">
        <v>233</v>
      </c>
      <c r="B232" s="68"/>
      <c r="C232" s="351"/>
      <c r="D232" s="351"/>
      <c r="E232" s="351"/>
      <c r="F232" s="351"/>
      <c r="G232" s="300" t="s">
        <v>196</v>
      </c>
      <c r="H232" s="302"/>
      <c r="I232" s="422"/>
      <c r="J232" s="262"/>
      <c r="K232" s="114"/>
      <c r="L232" s="273">
        <v>0</v>
      </c>
      <c r="M232" s="273">
        <v>0</v>
      </c>
      <c r="N232" s="273">
        <v>0</v>
      </c>
      <c r="O232" s="104"/>
      <c r="P232" s="104"/>
      <c r="Q232" s="104"/>
      <c r="R232" s="104"/>
      <c r="S232" s="104"/>
      <c r="T232" s="104"/>
      <c r="U232" s="104"/>
    </row>
    <row r="233" spans="1:21" s="67" customFormat="1" ht="34.5" customHeight="1">
      <c r="A233" s="181" t="s">
        <v>234</v>
      </c>
      <c r="B233" s="68"/>
      <c r="C233" s="350" t="s">
        <v>210</v>
      </c>
      <c r="D233" s="351"/>
      <c r="E233" s="351"/>
      <c r="F233" s="351"/>
      <c r="G233" s="300" t="s">
        <v>194</v>
      </c>
      <c r="H233" s="302"/>
      <c r="I233" s="422"/>
      <c r="J233" s="262"/>
      <c r="K233" s="113"/>
      <c r="L233" s="272">
        <v>0</v>
      </c>
      <c r="M233" s="272">
        <v>0</v>
      </c>
      <c r="N233" s="272">
        <v>7</v>
      </c>
      <c r="O233" s="104"/>
      <c r="P233" s="104"/>
      <c r="Q233" s="104"/>
      <c r="R233" s="104"/>
      <c r="S233" s="104"/>
      <c r="T233" s="104"/>
      <c r="U233" s="104"/>
    </row>
    <row r="234" spans="1:21" s="67" customFormat="1" ht="34.5" customHeight="1">
      <c r="A234" s="181" t="s">
        <v>234</v>
      </c>
      <c r="B234" s="68"/>
      <c r="C234" s="351"/>
      <c r="D234" s="351"/>
      <c r="E234" s="351"/>
      <c r="F234" s="351"/>
      <c r="G234" s="300" t="s">
        <v>196</v>
      </c>
      <c r="H234" s="302"/>
      <c r="I234" s="422"/>
      <c r="J234" s="262"/>
      <c r="K234" s="114"/>
      <c r="L234" s="273">
        <v>0</v>
      </c>
      <c r="M234" s="273">
        <v>0</v>
      </c>
      <c r="N234" s="273">
        <v>0</v>
      </c>
      <c r="O234" s="104"/>
      <c r="P234" s="104"/>
      <c r="Q234" s="104"/>
      <c r="R234" s="104"/>
      <c r="S234" s="104"/>
      <c r="T234" s="104"/>
      <c r="U234" s="104"/>
    </row>
    <row r="235" spans="1:21" s="67" customFormat="1" ht="34.5" customHeight="1">
      <c r="A235" s="181" t="s">
        <v>235</v>
      </c>
      <c r="B235" s="68"/>
      <c r="C235" s="350" t="s">
        <v>212</v>
      </c>
      <c r="D235" s="351"/>
      <c r="E235" s="351"/>
      <c r="F235" s="351"/>
      <c r="G235" s="300" t="s">
        <v>194</v>
      </c>
      <c r="H235" s="302"/>
      <c r="I235" s="422"/>
      <c r="J235" s="262"/>
      <c r="K235" s="113"/>
      <c r="L235" s="272">
        <v>0</v>
      </c>
      <c r="M235" s="272">
        <v>0</v>
      </c>
      <c r="N235" s="272">
        <v>5</v>
      </c>
      <c r="O235" s="104"/>
      <c r="P235" s="104"/>
      <c r="Q235" s="104"/>
      <c r="R235" s="104"/>
      <c r="S235" s="104"/>
      <c r="T235" s="104"/>
      <c r="U235" s="104"/>
    </row>
    <row r="236" spans="1:21" s="67" customFormat="1" ht="34.5" customHeight="1">
      <c r="A236" s="181" t="s">
        <v>235</v>
      </c>
      <c r="B236" s="68"/>
      <c r="C236" s="351"/>
      <c r="D236" s="351"/>
      <c r="E236" s="351"/>
      <c r="F236" s="351"/>
      <c r="G236" s="300" t="s">
        <v>196</v>
      </c>
      <c r="H236" s="302"/>
      <c r="I236" s="422"/>
      <c r="J236" s="262"/>
      <c r="K236" s="114"/>
      <c r="L236" s="273">
        <v>0</v>
      </c>
      <c r="M236" s="273">
        <v>0</v>
      </c>
      <c r="N236" s="273">
        <v>0</v>
      </c>
      <c r="O236" s="104"/>
      <c r="P236" s="104"/>
      <c r="Q236" s="104"/>
      <c r="R236" s="104"/>
      <c r="S236" s="104"/>
      <c r="T236" s="104"/>
      <c r="U236" s="104"/>
    </row>
    <row r="237" spans="1:21" s="67" customFormat="1" ht="34.5" customHeight="1">
      <c r="A237" s="181" t="s">
        <v>236</v>
      </c>
      <c r="B237" s="68"/>
      <c r="C237" s="350" t="s">
        <v>214</v>
      </c>
      <c r="D237" s="351"/>
      <c r="E237" s="351"/>
      <c r="F237" s="351"/>
      <c r="G237" s="300" t="s">
        <v>194</v>
      </c>
      <c r="H237" s="302"/>
      <c r="I237" s="422"/>
      <c r="J237" s="262"/>
      <c r="K237" s="113"/>
      <c r="L237" s="272">
        <v>0</v>
      </c>
      <c r="M237" s="272">
        <v>0</v>
      </c>
      <c r="N237" s="272">
        <v>28</v>
      </c>
      <c r="O237" s="104"/>
      <c r="P237" s="104"/>
      <c r="Q237" s="104"/>
      <c r="R237" s="104"/>
      <c r="S237" s="104"/>
      <c r="T237" s="104"/>
      <c r="U237" s="104"/>
    </row>
    <row r="238" spans="1:21" s="67" customFormat="1" ht="34.5" customHeight="1">
      <c r="A238" s="181" t="s">
        <v>236</v>
      </c>
      <c r="B238" s="68"/>
      <c r="C238" s="351"/>
      <c r="D238" s="351"/>
      <c r="E238" s="351"/>
      <c r="F238" s="351"/>
      <c r="G238" s="300" t="s">
        <v>196</v>
      </c>
      <c r="H238" s="302"/>
      <c r="I238" s="422"/>
      <c r="J238" s="262"/>
      <c r="K238" s="114"/>
      <c r="L238" s="273">
        <v>0</v>
      </c>
      <c r="M238" s="273">
        <v>0</v>
      </c>
      <c r="N238" s="273">
        <v>2</v>
      </c>
      <c r="O238" s="104"/>
      <c r="P238" s="104"/>
      <c r="Q238" s="104"/>
      <c r="R238" s="104"/>
      <c r="S238" s="104"/>
      <c r="T238" s="104"/>
      <c r="U238" s="104"/>
    </row>
    <row r="239" spans="1:21" s="67" customFormat="1" ht="34.5" customHeight="1">
      <c r="A239" s="181" t="s">
        <v>237</v>
      </c>
      <c r="B239" s="68"/>
      <c r="C239" s="350" t="s">
        <v>220</v>
      </c>
      <c r="D239" s="351"/>
      <c r="E239" s="351"/>
      <c r="F239" s="351"/>
      <c r="G239" s="300" t="s">
        <v>194</v>
      </c>
      <c r="H239" s="302"/>
      <c r="I239" s="422"/>
      <c r="J239" s="262"/>
      <c r="K239" s="113"/>
      <c r="L239" s="272">
        <v>3</v>
      </c>
      <c r="M239" s="272">
        <v>0</v>
      </c>
      <c r="N239" s="272">
        <v>11</v>
      </c>
      <c r="O239" s="104"/>
      <c r="P239" s="104"/>
      <c r="Q239" s="104"/>
      <c r="R239" s="104"/>
      <c r="S239" s="104"/>
      <c r="T239" s="104"/>
      <c r="U239" s="104"/>
    </row>
    <row r="240" spans="1:21" s="67" customFormat="1" ht="34.5" customHeight="1">
      <c r="A240" s="181" t="s">
        <v>237</v>
      </c>
      <c r="B240" s="68"/>
      <c r="C240" s="351"/>
      <c r="D240" s="351"/>
      <c r="E240" s="351"/>
      <c r="F240" s="351"/>
      <c r="G240" s="300" t="s">
        <v>196</v>
      </c>
      <c r="H240" s="302"/>
      <c r="I240" s="422"/>
      <c r="J240" s="262"/>
      <c r="K240" s="114"/>
      <c r="L240" s="273">
        <v>0</v>
      </c>
      <c r="M240" s="273">
        <v>0</v>
      </c>
      <c r="N240" s="273">
        <v>0</v>
      </c>
      <c r="O240" s="104"/>
      <c r="P240" s="104"/>
      <c r="Q240" s="104"/>
      <c r="R240" s="104"/>
      <c r="S240" s="104"/>
      <c r="T240" s="104"/>
      <c r="U240" s="104"/>
    </row>
    <row r="241" spans="1:71" s="67" customFormat="1" ht="34.5" customHeight="1">
      <c r="A241" s="181" t="s">
        <v>238</v>
      </c>
      <c r="B241" s="68"/>
      <c r="C241" s="350" t="s">
        <v>222</v>
      </c>
      <c r="D241" s="352"/>
      <c r="E241" s="352"/>
      <c r="F241" s="352"/>
      <c r="G241" s="300" t="s">
        <v>194</v>
      </c>
      <c r="H241" s="302"/>
      <c r="I241" s="422"/>
      <c r="J241" s="262"/>
      <c r="K241" s="115"/>
      <c r="L241" s="272">
        <v>0</v>
      </c>
      <c r="M241" s="272">
        <v>0</v>
      </c>
      <c r="N241" s="272">
        <v>3</v>
      </c>
      <c r="O241" s="104"/>
      <c r="P241" s="104"/>
      <c r="Q241" s="104"/>
      <c r="R241" s="104"/>
      <c r="S241" s="104"/>
      <c r="T241" s="104"/>
      <c r="U241" s="104"/>
    </row>
    <row r="242" spans="1:71" s="67" customFormat="1" ht="34.5" customHeight="1">
      <c r="A242" s="181" t="s">
        <v>238</v>
      </c>
      <c r="B242" s="68"/>
      <c r="C242" s="352"/>
      <c r="D242" s="352"/>
      <c r="E242" s="352"/>
      <c r="F242" s="352"/>
      <c r="G242" s="300" t="s">
        <v>196</v>
      </c>
      <c r="H242" s="302"/>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223</v>
      </c>
      <c r="D243" s="425"/>
      <c r="E243" s="425"/>
      <c r="F243" s="425"/>
      <c r="G243" s="424" t="s">
        <v>194</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196</v>
      </c>
      <c r="H244" s="424"/>
      <c r="I244" s="423"/>
      <c r="J244" s="116"/>
      <c r="K244" s="117"/>
      <c r="L244" s="273">
        <v>0</v>
      </c>
      <c r="M244" s="273">
        <v>0</v>
      </c>
      <c r="N244" s="273">
        <v>0.9</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239</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88</v>
      </c>
      <c r="K250" s="64"/>
      <c r="L250" s="239" t="str">
        <f>IF(ISBLANK(L$9),"",L$9)</f>
        <v>ＣＣＵ病棟</v>
      </c>
      <c r="M250" s="242" t="str">
        <f t="shared" ref="M250:BS250" si="31">IF(ISBLANK(M$9),"",M$9)</f>
        <v>ＨＣＵ病棟</v>
      </c>
      <c r="N250" s="242" t="str">
        <f t="shared" si="31"/>
        <v>ＩＣＵ病棟</v>
      </c>
      <c r="O250" s="242" t="str">
        <f t="shared" si="31"/>
        <v>南5階病棟</v>
      </c>
      <c r="P250" s="242" t="str">
        <f t="shared" si="31"/>
        <v>南6階病棟</v>
      </c>
      <c r="Q250" s="242" t="str">
        <f t="shared" si="31"/>
        <v>南7階病棟</v>
      </c>
      <c r="R250" s="242" t="str">
        <f t="shared" si="31"/>
        <v>南8階病棟</v>
      </c>
      <c r="S250" s="242" t="str">
        <f t="shared" si="31"/>
        <v>南9階病棟</v>
      </c>
      <c r="T250" s="242" t="str">
        <f t="shared" si="31"/>
        <v>北10階病棟</v>
      </c>
      <c r="U250" s="242" t="str">
        <f t="shared" si="31"/>
        <v>北4階病棟</v>
      </c>
      <c r="V250" s="242" t="str">
        <f t="shared" si="31"/>
        <v>北5階病棟</v>
      </c>
      <c r="W250" s="242" t="str">
        <f t="shared" si="31"/>
        <v>北6階病棟</v>
      </c>
      <c r="X250" s="242" t="str">
        <f t="shared" si="31"/>
        <v>北7階病棟</v>
      </c>
      <c r="Y250" s="242" t="str">
        <f t="shared" si="31"/>
        <v>北8階病棟</v>
      </c>
      <c r="Z250" s="242" t="str">
        <f t="shared" si="31"/>
        <v>北9階病棟</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89</v>
      </c>
      <c r="J251" s="57"/>
      <c r="K251" s="65"/>
      <c r="L251" s="59" t="str">
        <f t="shared" ref="L251:AQ251" si="32">IF(ISBLANK(L$95),"",L$95)</f>
        <v>高度急性期</v>
      </c>
      <c r="M251" s="242" t="str">
        <f t="shared" si="32"/>
        <v>高度急性期</v>
      </c>
      <c r="N251" s="242" t="str">
        <f t="shared" si="32"/>
        <v>高度急性期</v>
      </c>
      <c r="O251" s="242" t="str">
        <f t="shared" si="32"/>
        <v>高度急性期</v>
      </c>
      <c r="P251" s="242" t="str">
        <f t="shared" si="32"/>
        <v>高度急性期</v>
      </c>
      <c r="Q251" s="242" t="str">
        <f t="shared" si="32"/>
        <v>高度急性期</v>
      </c>
      <c r="R251" s="242" t="str">
        <f t="shared" si="32"/>
        <v>高度急性期</v>
      </c>
      <c r="S251" s="242" t="str">
        <f t="shared" si="32"/>
        <v>高度急性期</v>
      </c>
      <c r="T251" s="242" t="str">
        <f t="shared" si="32"/>
        <v>高度急性期</v>
      </c>
      <c r="U251" s="242" t="str">
        <f t="shared" si="32"/>
        <v>高度急性期</v>
      </c>
      <c r="V251" s="242" t="str">
        <f t="shared" si="32"/>
        <v>高度急性期</v>
      </c>
      <c r="W251" s="242" t="str">
        <f t="shared" si="32"/>
        <v>高度急性期</v>
      </c>
      <c r="X251" s="242" t="str">
        <f t="shared" si="32"/>
        <v>高度急性期</v>
      </c>
      <c r="Y251" s="242" t="str">
        <f t="shared" si="32"/>
        <v>高度急性期</v>
      </c>
      <c r="Z251" s="242" t="str">
        <f t="shared" si="32"/>
        <v>高度急性期</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240</v>
      </c>
      <c r="B252" s="1"/>
      <c r="C252" s="300" t="s">
        <v>241</v>
      </c>
      <c r="D252" s="301"/>
      <c r="E252" s="301"/>
      <c r="F252" s="301"/>
      <c r="G252" s="301"/>
      <c r="H252" s="302"/>
      <c r="I252" s="332" t="s">
        <v>242</v>
      </c>
      <c r="J252" s="191" t="s">
        <v>163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243</v>
      </c>
      <c r="B253" s="118"/>
      <c r="C253" s="380" t="s">
        <v>244</v>
      </c>
      <c r="D253" s="380"/>
      <c r="E253" s="380"/>
      <c r="F253" s="381"/>
      <c r="G253" s="350" t="s">
        <v>193</v>
      </c>
      <c r="H253" s="211" t="s">
        <v>245</v>
      </c>
      <c r="I253" s="33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243</v>
      </c>
      <c r="B254" s="118"/>
      <c r="C254" s="350"/>
      <c r="D254" s="350"/>
      <c r="E254" s="350"/>
      <c r="F254" s="351"/>
      <c r="G254" s="350"/>
      <c r="H254" s="211" t="s">
        <v>246</v>
      </c>
      <c r="I254" s="33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247</v>
      </c>
      <c r="B255" s="118"/>
      <c r="C255" s="350"/>
      <c r="D255" s="350"/>
      <c r="E255" s="350"/>
      <c r="F255" s="351"/>
      <c r="G255" s="350" t="s">
        <v>248</v>
      </c>
      <c r="H255" s="211" t="s">
        <v>245</v>
      </c>
      <c r="I255" s="336"/>
      <c r="J255" s="196">
        <v>10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247</v>
      </c>
      <c r="B256" s="118"/>
      <c r="C256" s="350"/>
      <c r="D256" s="350"/>
      <c r="E256" s="350"/>
      <c r="F256" s="351"/>
      <c r="G256" s="351"/>
      <c r="H256" s="211" t="s">
        <v>246</v>
      </c>
      <c r="I256" s="336"/>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249</v>
      </c>
      <c r="B257" s="118"/>
      <c r="C257" s="350"/>
      <c r="D257" s="350"/>
      <c r="E257" s="350"/>
      <c r="F257" s="351"/>
      <c r="G257" s="350" t="s">
        <v>250</v>
      </c>
      <c r="H257" s="211" t="s">
        <v>245</v>
      </c>
      <c r="I257" s="336"/>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249</v>
      </c>
      <c r="B258" s="118"/>
      <c r="C258" s="350"/>
      <c r="D258" s="350"/>
      <c r="E258" s="350"/>
      <c r="F258" s="351"/>
      <c r="G258" s="351"/>
      <c r="H258" s="211" t="s">
        <v>246</v>
      </c>
      <c r="I258" s="33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251</v>
      </c>
      <c r="B259" s="118"/>
      <c r="C259" s="350"/>
      <c r="D259" s="350"/>
      <c r="E259" s="350"/>
      <c r="F259" s="351"/>
      <c r="G259" s="350" t="s">
        <v>252</v>
      </c>
      <c r="H259" s="211" t="s">
        <v>245</v>
      </c>
      <c r="I259" s="336"/>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251</v>
      </c>
      <c r="B260" s="118"/>
      <c r="C260" s="350"/>
      <c r="D260" s="350"/>
      <c r="E260" s="350"/>
      <c r="F260" s="351"/>
      <c r="G260" s="373"/>
      <c r="H260" s="211" t="s">
        <v>246</v>
      </c>
      <c r="I260" s="33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253</v>
      </c>
      <c r="B261" s="118"/>
      <c r="C261" s="350"/>
      <c r="D261" s="350"/>
      <c r="E261" s="350"/>
      <c r="F261" s="351"/>
      <c r="G261" s="350" t="s">
        <v>254</v>
      </c>
      <c r="H261" s="211" t="s">
        <v>245</v>
      </c>
      <c r="I261" s="336"/>
      <c r="J261" s="196">
        <v>7</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253</v>
      </c>
      <c r="B262" s="118"/>
      <c r="C262" s="350"/>
      <c r="D262" s="350"/>
      <c r="E262" s="350"/>
      <c r="F262" s="351"/>
      <c r="G262" s="351"/>
      <c r="H262" s="211" t="s">
        <v>246</v>
      </c>
      <c r="I262" s="33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255</v>
      </c>
      <c r="B263" s="118"/>
      <c r="C263" s="350"/>
      <c r="D263" s="350"/>
      <c r="E263" s="350"/>
      <c r="F263" s="351"/>
      <c r="G263" s="350" t="s">
        <v>227</v>
      </c>
      <c r="H263" s="211" t="s">
        <v>245</v>
      </c>
      <c r="I263" s="33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255</v>
      </c>
      <c r="B264" s="118"/>
      <c r="C264" s="350"/>
      <c r="D264" s="350"/>
      <c r="E264" s="350"/>
      <c r="F264" s="351"/>
      <c r="G264" s="351"/>
      <c r="H264" s="211" t="s">
        <v>246</v>
      </c>
      <c r="I264" s="33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256</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88</v>
      </c>
      <c r="K270" s="64"/>
      <c r="L270" s="239" t="str">
        <f>IF(ISBLANK(L$9),"",L$9)</f>
        <v>ＣＣＵ病棟</v>
      </c>
      <c r="M270" s="242" t="str">
        <f t="shared" ref="M270:BS270" si="34">IF(ISBLANK(M$9),"",M$9)</f>
        <v>ＨＣＵ病棟</v>
      </c>
      <c r="N270" s="242" t="str">
        <f t="shared" si="34"/>
        <v>ＩＣＵ病棟</v>
      </c>
      <c r="O270" s="242" t="str">
        <f t="shared" si="34"/>
        <v>南5階病棟</v>
      </c>
      <c r="P270" s="242" t="str">
        <f t="shared" si="34"/>
        <v>南6階病棟</v>
      </c>
      <c r="Q270" s="242" t="str">
        <f t="shared" si="34"/>
        <v>南7階病棟</v>
      </c>
      <c r="R270" s="242" t="str">
        <f t="shared" si="34"/>
        <v>南8階病棟</v>
      </c>
      <c r="S270" s="242" t="str">
        <f t="shared" si="34"/>
        <v>南9階病棟</v>
      </c>
      <c r="T270" s="242" t="str">
        <f t="shared" si="34"/>
        <v>北10階病棟</v>
      </c>
      <c r="U270" s="242" t="str">
        <f t="shared" si="34"/>
        <v>北4階病棟</v>
      </c>
      <c r="V270" s="242" t="str">
        <f t="shared" si="34"/>
        <v>北5階病棟</v>
      </c>
      <c r="W270" s="242" t="str">
        <f t="shared" si="34"/>
        <v>北6階病棟</v>
      </c>
      <c r="X270" s="242" t="str">
        <f t="shared" si="34"/>
        <v>北7階病棟</v>
      </c>
      <c r="Y270" s="242" t="str">
        <f t="shared" si="34"/>
        <v>北8階病棟</v>
      </c>
      <c r="Z270" s="242" t="str">
        <f t="shared" si="34"/>
        <v>北9階病棟</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89</v>
      </c>
      <c r="J271" s="57"/>
      <c r="K271" s="65"/>
      <c r="L271" s="59" t="str">
        <f t="shared" ref="L271:AQ271" si="35">IF(ISBLANK(L$95),"",L$95)</f>
        <v>高度急性期</v>
      </c>
      <c r="M271" s="242" t="str">
        <f t="shared" si="35"/>
        <v>高度急性期</v>
      </c>
      <c r="N271" s="242" t="str">
        <f t="shared" si="35"/>
        <v>高度急性期</v>
      </c>
      <c r="O271" s="242" t="str">
        <f t="shared" si="35"/>
        <v>高度急性期</v>
      </c>
      <c r="P271" s="242" t="str">
        <f t="shared" si="35"/>
        <v>高度急性期</v>
      </c>
      <c r="Q271" s="242" t="str">
        <f t="shared" si="35"/>
        <v>高度急性期</v>
      </c>
      <c r="R271" s="242" t="str">
        <f t="shared" si="35"/>
        <v>高度急性期</v>
      </c>
      <c r="S271" s="242" t="str">
        <f t="shared" si="35"/>
        <v>高度急性期</v>
      </c>
      <c r="T271" s="242" t="str">
        <f t="shared" si="35"/>
        <v>高度急性期</v>
      </c>
      <c r="U271" s="242" t="str">
        <f t="shared" si="35"/>
        <v>高度急性期</v>
      </c>
      <c r="V271" s="242" t="str">
        <f t="shared" si="35"/>
        <v>高度急性期</v>
      </c>
      <c r="W271" s="242" t="str">
        <f t="shared" si="35"/>
        <v>高度急性期</v>
      </c>
      <c r="X271" s="242" t="str">
        <f t="shared" si="35"/>
        <v>高度急性期</v>
      </c>
      <c r="Y271" s="242" t="str">
        <f t="shared" si="35"/>
        <v>高度急性期</v>
      </c>
      <c r="Z271" s="242" t="str">
        <f t="shared" si="35"/>
        <v>高度急性期</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257</v>
      </c>
      <c r="B272" s="1"/>
      <c r="C272" s="306" t="s">
        <v>258</v>
      </c>
      <c r="D272" s="307"/>
      <c r="E272" s="356" t="s">
        <v>259</v>
      </c>
      <c r="F272" s="357"/>
      <c r="G272" s="300" t="s">
        <v>260</v>
      </c>
      <c r="H272" s="302"/>
      <c r="I272" s="332" t="s">
        <v>261</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262</v>
      </c>
      <c r="B273" s="118"/>
      <c r="C273" s="308"/>
      <c r="D273" s="309"/>
      <c r="E273" s="357"/>
      <c r="F273" s="357"/>
      <c r="G273" s="300" t="s">
        <v>263</v>
      </c>
      <c r="H273" s="302"/>
      <c r="I273" s="336"/>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264</v>
      </c>
      <c r="B274" s="118"/>
      <c r="C274" s="308"/>
      <c r="D274" s="309"/>
      <c r="E274" s="357"/>
      <c r="F274" s="357"/>
      <c r="G274" s="300" t="s">
        <v>265</v>
      </c>
      <c r="H274" s="302"/>
      <c r="I274" s="33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266</v>
      </c>
      <c r="B275" s="118"/>
      <c r="C275" s="310"/>
      <c r="D275" s="311"/>
      <c r="E275" s="300" t="s">
        <v>227</v>
      </c>
      <c r="F275" s="301"/>
      <c r="G275" s="301"/>
      <c r="H275" s="302"/>
      <c r="I275" s="33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267</v>
      </c>
      <c r="B276" s="118"/>
      <c r="C276" s="306" t="s">
        <v>268</v>
      </c>
      <c r="D276" s="358"/>
      <c r="E276" s="300" t="s">
        <v>269</v>
      </c>
      <c r="F276" s="301"/>
      <c r="G276" s="301"/>
      <c r="H276" s="302"/>
      <c r="I276" s="332" t="s">
        <v>270</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271</v>
      </c>
      <c r="B277" s="118"/>
      <c r="C277" s="359"/>
      <c r="D277" s="360"/>
      <c r="E277" s="300" t="s">
        <v>272</v>
      </c>
      <c r="F277" s="301"/>
      <c r="G277" s="301"/>
      <c r="H277" s="302"/>
      <c r="I277" s="33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273</v>
      </c>
      <c r="B278" s="118"/>
      <c r="C278" s="361"/>
      <c r="D278" s="362"/>
      <c r="E278" s="300" t="s">
        <v>274</v>
      </c>
      <c r="F278" s="301"/>
      <c r="G278" s="301"/>
      <c r="H278" s="302"/>
      <c r="I278" s="33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275</v>
      </c>
      <c r="B279" s="118"/>
      <c r="C279" s="306" t="s">
        <v>227</v>
      </c>
      <c r="D279" s="358"/>
      <c r="E279" s="300" t="s">
        <v>276</v>
      </c>
      <c r="F279" s="301"/>
      <c r="G279" s="301"/>
      <c r="H279" s="302"/>
      <c r="I279" s="98" t="s">
        <v>277</v>
      </c>
      <c r="J279" s="201">
        <v>5</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278</v>
      </c>
      <c r="B280" s="118"/>
      <c r="C280" s="359"/>
      <c r="D280" s="360"/>
      <c r="E280" s="300" t="s">
        <v>279</v>
      </c>
      <c r="F280" s="301"/>
      <c r="G280" s="301"/>
      <c r="H280" s="302"/>
      <c r="I280" s="264" t="s">
        <v>280</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9"/>
      <c r="D281" s="360"/>
      <c r="E281" s="321" t="s">
        <v>281</v>
      </c>
      <c r="F281" s="322"/>
      <c r="G281" s="322"/>
      <c r="H281" s="323"/>
      <c r="I281" s="280" t="s">
        <v>282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283</v>
      </c>
      <c r="B282" s="118"/>
      <c r="C282" s="359"/>
      <c r="D282" s="360"/>
      <c r="E282" s="300" t="s">
        <v>284</v>
      </c>
      <c r="F282" s="301"/>
      <c r="G282" s="301"/>
      <c r="H282" s="302"/>
      <c r="I282" s="279" t="s">
        <v>285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286</v>
      </c>
      <c r="B283" s="118"/>
      <c r="C283" s="359"/>
      <c r="D283" s="360"/>
      <c r="E283" s="300" t="s">
        <v>287</v>
      </c>
      <c r="F283" s="301"/>
      <c r="G283" s="301"/>
      <c r="H283" s="302"/>
      <c r="I283" s="98" t="s">
        <v>288</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289</v>
      </c>
      <c r="B284" s="118"/>
      <c r="C284" s="359"/>
      <c r="D284" s="360"/>
      <c r="E284" s="300" t="s">
        <v>290</v>
      </c>
      <c r="F284" s="301"/>
      <c r="G284" s="301"/>
      <c r="H284" s="302"/>
      <c r="I284" s="98" t="s">
        <v>291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292</v>
      </c>
      <c r="B285" s="118"/>
      <c r="C285" s="359"/>
      <c r="D285" s="360"/>
      <c r="E285" s="300" t="s">
        <v>293</v>
      </c>
      <c r="F285" s="301"/>
      <c r="G285" s="301"/>
      <c r="H285" s="302"/>
      <c r="I285" s="98" t="s">
        <v>294</v>
      </c>
      <c r="J285" s="201">
        <v>1</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295</v>
      </c>
      <c r="B286" s="118"/>
      <c r="C286" s="359"/>
      <c r="D286" s="360"/>
      <c r="E286" s="300" t="s">
        <v>296</v>
      </c>
      <c r="F286" s="301"/>
      <c r="G286" s="301"/>
      <c r="H286" s="302"/>
      <c r="I286" s="98" t="s">
        <v>297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298</v>
      </c>
      <c r="B287" s="118"/>
      <c r="C287" s="359"/>
      <c r="D287" s="360"/>
      <c r="E287" s="321" t="s">
        <v>299</v>
      </c>
      <c r="F287" s="322"/>
      <c r="G287" s="322"/>
      <c r="H287" s="323"/>
      <c r="I287" s="103" t="s">
        <v>300</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301</v>
      </c>
      <c r="B288" s="118"/>
      <c r="C288" s="359"/>
      <c r="D288" s="360"/>
      <c r="E288" s="300" t="s">
        <v>302</v>
      </c>
      <c r="F288" s="301"/>
      <c r="G288" s="301"/>
      <c r="H288" s="302"/>
      <c r="I288" s="103" t="s">
        <v>303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304</v>
      </c>
      <c r="B289" s="118"/>
      <c r="C289" s="361"/>
      <c r="D289" s="362"/>
      <c r="E289" s="321" t="s">
        <v>305</v>
      </c>
      <c r="F289" s="322"/>
      <c r="G289" s="322"/>
      <c r="H289" s="323"/>
      <c r="I289" s="103" t="s">
        <v>306</v>
      </c>
      <c r="J289" s="201">
        <v>2</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307</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88</v>
      </c>
      <c r="K296" s="64"/>
      <c r="L296" s="239" t="str">
        <f>IF(ISBLANK(L$9),"",L$9)</f>
        <v>ＣＣＵ病棟</v>
      </c>
      <c r="M296" s="242" t="str">
        <f>IF(ISBLANK(M$9),"",M$9)</f>
        <v>ＨＣＵ病棟</v>
      </c>
      <c r="N296" s="240" t="str">
        <f t="shared" ref="N296:BS296" si="37">IF(ISBLANK(N$9),"",N$9)</f>
        <v>ＩＣＵ病棟</v>
      </c>
      <c r="O296" s="240" t="str">
        <f t="shared" si="37"/>
        <v>南5階病棟</v>
      </c>
      <c r="P296" s="240" t="str">
        <f t="shared" si="37"/>
        <v>南6階病棟</v>
      </c>
      <c r="Q296" s="240" t="str">
        <f t="shared" si="37"/>
        <v>南7階病棟</v>
      </c>
      <c r="R296" s="240" t="str">
        <f t="shared" si="37"/>
        <v>南8階病棟</v>
      </c>
      <c r="S296" s="240" t="str">
        <f t="shared" si="37"/>
        <v>南9階病棟</v>
      </c>
      <c r="T296" s="240" t="str">
        <f t="shared" si="37"/>
        <v>北10階病棟</v>
      </c>
      <c r="U296" s="240" t="str">
        <f t="shared" si="37"/>
        <v>北4階病棟</v>
      </c>
      <c r="V296" s="240" t="str">
        <f t="shared" si="37"/>
        <v>北5階病棟</v>
      </c>
      <c r="W296" s="240" t="str">
        <f t="shared" si="37"/>
        <v>北6階病棟</v>
      </c>
      <c r="X296" s="240" t="str">
        <f t="shared" si="37"/>
        <v>北7階病棟</v>
      </c>
      <c r="Y296" s="240" t="str">
        <f t="shared" si="37"/>
        <v>北8階病棟</v>
      </c>
      <c r="Z296" s="240" t="str">
        <f t="shared" si="37"/>
        <v>北9階病棟</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89</v>
      </c>
      <c r="J297" s="123"/>
      <c r="K297" s="65"/>
      <c r="L297" s="59" t="str">
        <f>IF(ISBLANK(L$95),"",L$95)</f>
        <v>高度急性期</v>
      </c>
      <c r="M297" s="243" t="str">
        <f>IF(ISBLANK(M$95),"",M$95)</f>
        <v>高度急性期</v>
      </c>
      <c r="N297" s="59" t="str">
        <f t="shared" ref="N297:BS297" si="38">IF(ISBLANK(N$95),"",N$95)</f>
        <v>高度急性期</v>
      </c>
      <c r="O297" s="59" t="str">
        <f t="shared" si="38"/>
        <v>高度急性期</v>
      </c>
      <c r="P297" s="59" t="str">
        <f t="shared" si="38"/>
        <v>高度急性期</v>
      </c>
      <c r="Q297" s="59" t="str">
        <f t="shared" si="38"/>
        <v>高度急性期</v>
      </c>
      <c r="R297" s="59" t="str">
        <f t="shared" si="38"/>
        <v>高度急性期</v>
      </c>
      <c r="S297" s="59" t="str">
        <f t="shared" si="38"/>
        <v>高度急性期</v>
      </c>
      <c r="T297" s="59" t="str">
        <f t="shared" si="38"/>
        <v>高度急性期</v>
      </c>
      <c r="U297" s="59" t="str">
        <f t="shared" si="38"/>
        <v>高度急性期</v>
      </c>
      <c r="V297" s="59" t="str">
        <f t="shared" si="38"/>
        <v>高度急性期</v>
      </c>
      <c r="W297" s="59" t="str">
        <f t="shared" si="38"/>
        <v>高度急性期</v>
      </c>
      <c r="X297" s="59" t="str">
        <f t="shared" si="38"/>
        <v>高度急性期</v>
      </c>
      <c r="Y297" s="59" t="str">
        <f t="shared" si="38"/>
        <v>高度急性期</v>
      </c>
      <c r="Z297" s="59" t="str">
        <f t="shared" si="38"/>
        <v>高度急性期</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307</v>
      </c>
      <c r="D298" s="317"/>
      <c r="E298" s="317"/>
      <c r="F298" s="317"/>
      <c r="G298" s="317"/>
      <c r="H298" s="318"/>
      <c r="I298" s="340" t="s">
        <v>308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75"/>
      <c r="E299" s="375"/>
      <c r="F299" s="375"/>
      <c r="G299" s="375"/>
      <c r="H299" s="376"/>
      <c r="I299" s="34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309</v>
      </c>
      <c r="B300" s="125"/>
      <c r="C300" s="374"/>
      <c r="D300" s="375"/>
      <c r="E300" s="375"/>
      <c r="F300" s="375"/>
      <c r="G300" s="375"/>
      <c r="H300" s="376"/>
      <c r="I300" s="340"/>
      <c r="J300" s="126"/>
      <c r="K300" s="82"/>
      <c r="L300" s="128" t="s">
        <v>25</v>
      </c>
      <c r="M300" s="249" t="s">
        <v>25</v>
      </c>
      <c r="N300" s="249" t="s">
        <v>25</v>
      </c>
      <c r="O300" s="249" t="s">
        <v>25</v>
      </c>
      <c r="P300" s="249" t="s">
        <v>25</v>
      </c>
      <c r="Q300" s="249" t="s">
        <v>25</v>
      </c>
      <c r="R300" s="249" t="s">
        <v>25</v>
      </c>
      <c r="S300" s="249" t="s">
        <v>25</v>
      </c>
      <c r="T300" s="249" t="s">
        <v>25</v>
      </c>
      <c r="U300" s="249" t="s">
        <v>25</v>
      </c>
      <c r="V300" s="249" t="s">
        <v>25</v>
      </c>
      <c r="W300" s="249" t="s">
        <v>25</v>
      </c>
      <c r="X300" s="249" t="s">
        <v>25</v>
      </c>
      <c r="Y300" s="249" t="s">
        <v>25</v>
      </c>
      <c r="Z300" s="249" t="s">
        <v>25</v>
      </c>
      <c r="AA300" s="249" t="str">
        <f t="shared" ref="AA300:AQ300" si="39">IF(ISBLANK(AA298),"-","～")</f>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75"/>
      <c r="E301" s="375"/>
      <c r="F301" s="375"/>
      <c r="G301" s="375"/>
      <c r="H301" s="376"/>
      <c r="I301" s="34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4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310</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311</v>
      </c>
      <c r="C316" s="132"/>
      <c r="D316" s="132"/>
      <c r="E316" s="47"/>
      <c r="F316" s="47"/>
      <c r="G316" s="47"/>
      <c r="H316" s="48"/>
      <c r="I316" s="48"/>
      <c r="J316" s="50"/>
      <c r="K316" s="49"/>
      <c r="L316" s="133"/>
      <c r="M316" s="133"/>
      <c r="N316" s="133"/>
      <c r="O316" s="133"/>
      <c r="P316" s="133"/>
      <c r="Q316" s="133"/>
    </row>
    <row r="317" spans="1:71" s="74" customFormat="1">
      <c r="A317" s="176"/>
      <c r="B317" s="36" t="s">
        <v>312</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88</v>
      </c>
      <c r="K319" s="64"/>
      <c r="L319" s="239" t="str">
        <f>IF(ISBLANK(L$9),"",L$9)</f>
        <v>ＣＣＵ病棟</v>
      </c>
      <c r="M319" s="242" t="str">
        <f t="shared" ref="M319:BS319" si="41">IF(ISBLANK(M$9),"",M$9)</f>
        <v>ＨＣＵ病棟</v>
      </c>
      <c r="N319" s="240" t="str">
        <f t="shared" si="41"/>
        <v>ＩＣＵ病棟</v>
      </c>
      <c r="O319" s="240" t="str">
        <f t="shared" si="41"/>
        <v>南5階病棟</v>
      </c>
      <c r="P319" s="240" t="str">
        <f t="shared" si="41"/>
        <v>南6階病棟</v>
      </c>
      <c r="Q319" s="240" t="str">
        <f t="shared" si="41"/>
        <v>南7階病棟</v>
      </c>
      <c r="R319" s="240" t="str">
        <f t="shared" si="41"/>
        <v>南8階病棟</v>
      </c>
      <c r="S319" s="240" t="str">
        <f t="shared" si="41"/>
        <v>南9階病棟</v>
      </c>
      <c r="T319" s="240" t="str">
        <f t="shared" si="41"/>
        <v>北10階病棟</v>
      </c>
      <c r="U319" s="240" t="str">
        <f t="shared" si="41"/>
        <v>北4階病棟</v>
      </c>
      <c r="V319" s="240" t="str">
        <f t="shared" si="41"/>
        <v>北5階病棟</v>
      </c>
      <c r="W319" s="240" t="str">
        <f t="shared" si="41"/>
        <v>北6階病棟</v>
      </c>
      <c r="X319" s="240" t="str">
        <f t="shared" si="41"/>
        <v>北7階病棟</v>
      </c>
      <c r="Y319" s="240" t="str">
        <f t="shared" si="41"/>
        <v>北8階病棟</v>
      </c>
      <c r="Z319" s="240" t="str">
        <f t="shared" si="41"/>
        <v>北9階病棟</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159</v>
      </c>
      <c r="B320" s="1"/>
      <c r="C320" s="3"/>
      <c r="D320" s="3"/>
      <c r="E320" s="3"/>
      <c r="F320" s="3"/>
      <c r="G320" s="3"/>
      <c r="H320" s="210"/>
      <c r="I320" s="56" t="s">
        <v>89</v>
      </c>
      <c r="J320" s="57"/>
      <c r="K320" s="65"/>
      <c r="L320" s="59" t="str">
        <f>IF(ISBLANK(L$95),"",L$95)</f>
        <v>高度急性期</v>
      </c>
      <c r="M320" s="243" t="str">
        <f t="shared" ref="M320:BS320" si="42">IF(ISBLANK(M$95),"",M$95)</f>
        <v>高度急性期</v>
      </c>
      <c r="N320" s="59" t="str">
        <f t="shared" si="42"/>
        <v>高度急性期</v>
      </c>
      <c r="O320" s="59" t="str">
        <f t="shared" si="42"/>
        <v>高度急性期</v>
      </c>
      <c r="P320" s="59" t="str">
        <f t="shared" si="42"/>
        <v>高度急性期</v>
      </c>
      <c r="Q320" s="59" t="str">
        <f t="shared" si="42"/>
        <v>高度急性期</v>
      </c>
      <c r="R320" s="59" t="str">
        <f t="shared" si="42"/>
        <v>高度急性期</v>
      </c>
      <c r="S320" s="59" t="str">
        <f t="shared" si="42"/>
        <v>高度急性期</v>
      </c>
      <c r="T320" s="59" t="str">
        <f t="shared" si="42"/>
        <v>高度急性期</v>
      </c>
      <c r="U320" s="59" t="str">
        <f t="shared" si="42"/>
        <v>高度急性期</v>
      </c>
      <c r="V320" s="59" t="str">
        <f t="shared" si="42"/>
        <v>高度急性期</v>
      </c>
      <c r="W320" s="59" t="str">
        <f t="shared" si="42"/>
        <v>高度急性期</v>
      </c>
      <c r="X320" s="59" t="str">
        <f t="shared" si="42"/>
        <v>高度急性期</v>
      </c>
      <c r="Y320" s="59" t="str">
        <f t="shared" si="42"/>
        <v>高度急性期</v>
      </c>
      <c r="Z320" s="59" t="str">
        <f t="shared" si="42"/>
        <v>高度急性期</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313</v>
      </c>
      <c r="B321" s="68"/>
      <c r="C321" s="366" t="s">
        <v>314</v>
      </c>
      <c r="D321" s="306" t="s">
        <v>315</v>
      </c>
      <c r="E321" s="312"/>
      <c r="F321" s="312"/>
      <c r="G321" s="312"/>
      <c r="H321" s="307"/>
      <c r="I321" s="335" t="s">
        <v>316</v>
      </c>
      <c r="J321" s="105">
        <f t="shared" ref="J321:J326" si="43">IF(SUM(L321:BS321)=0,IF(COUNTIF(L321:BS321,"未確認")&gt;0,"未確認",IF(COUNTIF(L321:BS321,"~*")&gt;0,"*",SUM(L321:BS321))),SUM(L321:BS321))</f>
        <v>17237</v>
      </c>
      <c r="K321" s="66" t="str">
        <f t="shared" ref="K321:K326" si="44">IF(OR(COUNTIF(L321:BS321,"未確認")&gt;0,COUNTIF(L321:BS321,"~*")&gt;0),"※","")</f>
        <v/>
      </c>
      <c r="L321" s="108">
        <v>239</v>
      </c>
      <c r="M321" s="247">
        <v>262</v>
      </c>
      <c r="N321" s="247">
        <v>1205</v>
      </c>
      <c r="O321" s="247">
        <v>1063</v>
      </c>
      <c r="P321" s="247">
        <v>1278</v>
      </c>
      <c r="Q321" s="247">
        <v>1572</v>
      </c>
      <c r="R321" s="247">
        <v>874</v>
      </c>
      <c r="S321" s="247">
        <v>963</v>
      </c>
      <c r="T321" s="247">
        <v>1176</v>
      </c>
      <c r="U321" s="247">
        <v>1932</v>
      </c>
      <c r="V321" s="247">
        <v>2019</v>
      </c>
      <c r="W321" s="247">
        <v>1253</v>
      </c>
      <c r="X321" s="247">
        <v>1219</v>
      </c>
      <c r="Y321" s="247">
        <v>889</v>
      </c>
      <c r="Z321" s="247">
        <v>1293</v>
      </c>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317</v>
      </c>
      <c r="B322" s="68"/>
      <c r="C322" s="382"/>
      <c r="D322" s="370"/>
      <c r="E322" s="300" t="s">
        <v>318</v>
      </c>
      <c r="F322" s="301"/>
      <c r="G322" s="301"/>
      <c r="H322" s="302"/>
      <c r="I322" s="368"/>
      <c r="J322" s="105">
        <f t="shared" si="43"/>
        <v>10866</v>
      </c>
      <c r="K322" s="66" t="str">
        <f t="shared" si="44"/>
        <v/>
      </c>
      <c r="L322" s="108">
        <v>0</v>
      </c>
      <c r="M322" s="247">
        <v>1</v>
      </c>
      <c r="N322" s="247">
        <v>5</v>
      </c>
      <c r="O322" s="247">
        <v>655</v>
      </c>
      <c r="P322" s="247">
        <v>832</v>
      </c>
      <c r="Q322" s="247">
        <v>985</v>
      </c>
      <c r="R322" s="247">
        <v>586</v>
      </c>
      <c r="S322" s="247">
        <v>725</v>
      </c>
      <c r="T322" s="247">
        <v>813</v>
      </c>
      <c r="U322" s="247">
        <v>1477</v>
      </c>
      <c r="V322" s="247">
        <v>1521</v>
      </c>
      <c r="W322" s="247">
        <v>857</v>
      </c>
      <c r="X322" s="247">
        <v>978</v>
      </c>
      <c r="Y322" s="247">
        <v>627</v>
      </c>
      <c r="Z322" s="247">
        <v>804</v>
      </c>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319</v>
      </c>
      <c r="B323" s="68"/>
      <c r="C323" s="382"/>
      <c r="D323" s="371"/>
      <c r="E323" s="300" t="s">
        <v>320</v>
      </c>
      <c r="F323" s="301"/>
      <c r="G323" s="301"/>
      <c r="H323" s="302"/>
      <c r="I323" s="368"/>
      <c r="J323" s="105">
        <f t="shared" si="43"/>
        <v>620</v>
      </c>
      <c r="K323" s="66" t="str">
        <f t="shared" si="44"/>
        <v/>
      </c>
      <c r="L323" s="108">
        <v>0</v>
      </c>
      <c r="M323" s="247">
        <v>0</v>
      </c>
      <c r="N323" s="247">
        <v>1</v>
      </c>
      <c r="O323" s="247">
        <v>28</v>
      </c>
      <c r="P323" s="247">
        <v>42</v>
      </c>
      <c r="Q323" s="247">
        <v>15</v>
      </c>
      <c r="R323" s="247">
        <v>77</v>
      </c>
      <c r="S323" s="247">
        <v>7</v>
      </c>
      <c r="T323" s="247">
        <v>19</v>
      </c>
      <c r="U323" s="247">
        <v>13</v>
      </c>
      <c r="V323" s="247">
        <v>280</v>
      </c>
      <c r="W323" s="247">
        <v>49</v>
      </c>
      <c r="X323" s="247">
        <v>23</v>
      </c>
      <c r="Y323" s="247">
        <v>58</v>
      </c>
      <c r="Z323" s="247">
        <v>8</v>
      </c>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321</v>
      </c>
      <c r="B324" s="68"/>
      <c r="C324" s="382"/>
      <c r="D324" s="372"/>
      <c r="E324" s="300" t="s">
        <v>322</v>
      </c>
      <c r="F324" s="301"/>
      <c r="G324" s="301"/>
      <c r="H324" s="302"/>
      <c r="I324" s="368"/>
      <c r="J324" s="105">
        <f t="shared" si="43"/>
        <v>5751</v>
      </c>
      <c r="K324" s="66" t="str">
        <f t="shared" si="44"/>
        <v/>
      </c>
      <c r="L324" s="108">
        <v>239</v>
      </c>
      <c r="M324" s="247">
        <v>261</v>
      </c>
      <c r="N324" s="247">
        <v>1199</v>
      </c>
      <c r="O324" s="247">
        <v>380</v>
      </c>
      <c r="P324" s="247">
        <v>404</v>
      </c>
      <c r="Q324" s="247">
        <v>572</v>
      </c>
      <c r="R324" s="247">
        <v>211</v>
      </c>
      <c r="S324" s="247">
        <v>231</v>
      </c>
      <c r="T324" s="247">
        <v>344</v>
      </c>
      <c r="U324" s="247">
        <v>442</v>
      </c>
      <c r="V324" s="247">
        <v>218</v>
      </c>
      <c r="W324" s="247">
        <v>347</v>
      </c>
      <c r="X324" s="247">
        <v>218</v>
      </c>
      <c r="Y324" s="247">
        <v>204</v>
      </c>
      <c r="Z324" s="247">
        <v>481</v>
      </c>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323</v>
      </c>
      <c r="B325" s="1"/>
      <c r="C325" s="382"/>
      <c r="D325" s="300" t="s">
        <v>324</v>
      </c>
      <c r="E325" s="301"/>
      <c r="F325" s="301"/>
      <c r="G325" s="301"/>
      <c r="H325" s="302"/>
      <c r="I325" s="368"/>
      <c r="J325" s="105">
        <f t="shared" si="43"/>
        <v>190101</v>
      </c>
      <c r="K325" s="66" t="str">
        <f t="shared" si="44"/>
        <v/>
      </c>
      <c r="L325" s="108">
        <v>2574</v>
      </c>
      <c r="M325" s="247">
        <v>1983</v>
      </c>
      <c r="N325" s="247">
        <v>3059</v>
      </c>
      <c r="O325" s="247">
        <v>13892</v>
      </c>
      <c r="P325" s="247">
        <v>15784</v>
      </c>
      <c r="Q325" s="247">
        <v>15091</v>
      </c>
      <c r="R325" s="247">
        <v>17033</v>
      </c>
      <c r="S325" s="247">
        <v>14172</v>
      </c>
      <c r="T325" s="247">
        <v>14036</v>
      </c>
      <c r="U325" s="247">
        <v>15722</v>
      </c>
      <c r="V325" s="247">
        <v>19215</v>
      </c>
      <c r="W325" s="247">
        <v>15238</v>
      </c>
      <c r="X325" s="247">
        <v>10354</v>
      </c>
      <c r="Y325" s="247">
        <v>17249</v>
      </c>
      <c r="Z325" s="247">
        <v>14699</v>
      </c>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325</v>
      </c>
      <c r="B326" s="96"/>
      <c r="C326" s="382"/>
      <c r="D326" s="300" t="s">
        <v>326</v>
      </c>
      <c r="E326" s="301"/>
      <c r="F326" s="301"/>
      <c r="G326" s="301"/>
      <c r="H326" s="302"/>
      <c r="I326" s="369"/>
      <c r="J326" s="105">
        <f t="shared" si="43"/>
        <v>16491</v>
      </c>
      <c r="K326" s="66" t="str">
        <f t="shared" si="44"/>
        <v/>
      </c>
      <c r="L326" s="108">
        <v>42</v>
      </c>
      <c r="M326" s="247">
        <v>70</v>
      </c>
      <c r="N326" s="247">
        <v>361</v>
      </c>
      <c r="O326" s="247">
        <v>1093</v>
      </c>
      <c r="P326" s="247">
        <v>1298</v>
      </c>
      <c r="Q326" s="247">
        <v>1612</v>
      </c>
      <c r="R326" s="247">
        <v>959</v>
      </c>
      <c r="S326" s="247">
        <v>957</v>
      </c>
      <c r="T326" s="247">
        <v>1315</v>
      </c>
      <c r="U326" s="247">
        <v>2072</v>
      </c>
      <c r="V326" s="247">
        <v>1988</v>
      </c>
      <c r="W326" s="247">
        <v>1288</v>
      </c>
      <c r="X326" s="247">
        <v>1175</v>
      </c>
      <c r="Y326" s="247">
        <v>1002</v>
      </c>
      <c r="Z326" s="247">
        <v>1259</v>
      </c>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327</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88</v>
      </c>
      <c r="K332" s="64"/>
      <c r="L332" s="239" t="str">
        <f>IF(ISBLANK(L$9),"",L$9)</f>
        <v>ＣＣＵ病棟</v>
      </c>
      <c r="M332" s="242" t="str">
        <f t="shared" ref="M332:BS332" si="45">IF(ISBLANK(M$9),"",M$9)</f>
        <v>ＨＣＵ病棟</v>
      </c>
      <c r="N332" s="240" t="str">
        <f t="shared" si="45"/>
        <v>ＩＣＵ病棟</v>
      </c>
      <c r="O332" s="240" t="str">
        <f t="shared" si="45"/>
        <v>南5階病棟</v>
      </c>
      <c r="P332" s="240" t="str">
        <f t="shared" si="45"/>
        <v>南6階病棟</v>
      </c>
      <c r="Q332" s="240" t="str">
        <f t="shared" si="45"/>
        <v>南7階病棟</v>
      </c>
      <c r="R332" s="240" t="str">
        <f t="shared" si="45"/>
        <v>南8階病棟</v>
      </c>
      <c r="S332" s="240" t="str">
        <f t="shared" si="45"/>
        <v>南9階病棟</v>
      </c>
      <c r="T332" s="240" t="str">
        <f t="shared" si="45"/>
        <v>北10階病棟</v>
      </c>
      <c r="U332" s="240" t="str">
        <f t="shared" si="45"/>
        <v>北4階病棟</v>
      </c>
      <c r="V332" s="240" t="str">
        <f t="shared" si="45"/>
        <v>北5階病棟</v>
      </c>
      <c r="W332" s="240" t="str">
        <f t="shared" si="45"/>
        <v>北6階病棟</v>
      </c>
      <c r="X332" s="240" t="str">
        <f t="shared" si="45"/>
        <v>北7階病棟</v>
      </c>
      <c r="Y332" s="240" t="str">
        <f t="shared" si="45"/>
        <v>北8階病棟</v>
      </c>
      <c r="Z332" s="240" t="str">
        <f t="shared" si="45"/>
        <v>北9階病棟</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89</v>
      </c>
      <c r="J333" s="57"/>
      <c r="K333" s="65"/>
      <c r="L333" s="59" t="str">
        <f>IF(ISBLANK(L$95),"",L$95)</f>
        <v>高度急性期</v>
      </c>
      <c r="M333" s="243" t="str">
        <f t="shared" ref="M333:BS333" si="46">IF(ISBLANK(M$95),"",M$95)</f>
        <v>高度急性期</v>
      </c>
      <c r="N333" s="59" t="str">
        <f t="shared" si="46"/>
        <v>高度急性期</v>
      </c>
      <c r="O333" s="59" t="str">
        <f t="shared" si="46"/>
        <v>高度急性期</v>
      </c>
      <c r="P333" s="59" t="str">
        <f t="shared" si="46"/>
        <v>高度急性期</v>
      </c>
      <c r="Q333" s="59" t="str">
        <f t="shared" si="46"/>
        <v>高度急性期</v>
      </c>
      <c r="R333" s="59" t="str">
        <f t="shared" si="46"/>
        <v>高度急性期</v>
      </c>
      <c r="S333" s="59" t="str">
        <f t="shared" si="46"/>
        <v>高度急性期</v>
      </c>
      <c r="T333" s="59" t="str">
        <f t="shared" si="46"/>
        <v>高度急性期</v>
      </c>
      <c r="U333" s="59" t="str">
        <f t="shared" si="46"/>
        <v>高度急性期</v>
      </c>
      <c r="V333" s="59" t="str">
        <f t="shared" si="46"/>
        <v>高度急性期</v>
      </c>
      <c r="W333" s="59" t="str">
        <f t="shared" si="46"/>
        <v>高度急性期</v>
      </c>
      <c r="X333" s="59" t="str">
        <f t="shared" si="46"/>
        <v>高度急性期</v>
      </c>
      <c r="Y333" s="59" t="str">
        <f t="shared" si="46"/>
        <v>高度急性期</v>
      </c>
      <c r="Z333" s="59" t="str">
        <f t="shared" si="46"/>
        <v>高度急性期</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328</v>
      </c>
      <c r="B334" s="96"/>
      <c r="C334" s="366" t="s">
        <v>314</v>
      </c>
      <c r="D334" s="300" t="s">
        <v>315</v>
      </c>
      <c r="E334" s="301"/>
      <c r="F334" s="301"/>
      <c r="G334" s="301"/>
      <c r="H334" s="302"/>
      <c r="I334" s="335" t="s">
        <v>329</v>
      </c>
      <c r="J334" s="105">
        <f>IF(SUM(L334:BS334)=0,IF(COUNTIF(L334:BS334,"未確認")&gt;0,"未確認",IF(COUNTIF(L334:BS334,"~*")&gt;0,"*",SUM(L334:BS334))),SUM(L334:BS334))</f>
        <v>17237</v>
      </c>
      <c r="K334" s="66" t="str">
        <f>IF(OR(COUNTIF(L334:BS334,"未確認")&gt;0,COUNTIF(L334:BS334,"~*")&gt;0),"※","")</f>
        <v/>
      </c>
      <c r="L334" s="108">
        <v>239</v>
      </c>
      <c r="M334" s="247">
        <v>262</v>
      </c>
      <c r="N334" s="247">
        <v>1205</v>
      </c>
      <c r="O334" s="247">
        <v>1063</v>
      </c>
      <c r="P334" s="247">
        <v>1278</v>
      </c>
      <c r="Q334" s="247">
        <v>1572</v>
      </c>
      <c r="R334" s="247">
        <v>874</v>
      </c>
      <c r="S334" s="247">
        <v>963</v>
      </c>
      <c r="T334" s="247">
        <v>1176</v>
      </c>
      <c r="U334" s="247">
        <v>1932</v>
      </c>
      <c r="V334" s="247">
        <v>2019</v>
      </c>
      <c r="W334" s="247">
        <v>1253</v>
      </c>
      <c r="X334" s="247">
        <v>1219</v>
      </c>
      <c r="Y334" s="247">
        <v>889</v>
      </c>
      <c r="Z334" s="247">
        <v>1293</v>
      </c>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330</v>
      </c>
      <c r="B335" s="96"/>
      <c r="C335" s="366"/>
      <c r="D335" s="365" t="s">
        <v>331</v>
      </c>
      <c r="E335" s="310" t="s">
        <v>332</v>
      </c>
      <c r="F335" s="339"/>
      <c r="G335" s="339"/>
      <c r="H335" s="311"/>
      <c r="I335" s="363"/>
      <c r="J335" s="105">
        <f t="shared" ref="J335:J351" si="47">IF(SUM(L335:BS335)=0,IF(COUNTIF(L335:BS335,"未確認")&gt;0,"未確認",IF(COUNTIF(L335:BS335,"~*")&gt;0,"*",SUM(L335:BS335))),SUM(L335:BS335))</f>
        <v>661</v>
      </c>
      <c r="K335" s="66" t="str">
        <f t="shared" ref="K335:K351" si="48">IF(OR(COUNTIF(L335:BS335,"未確認")&gt;0,COUNTIF(L335:BS335,"~*")&gt;0),"※","")</f>
        <v/>
      </c>
      <c r="L335" s="108">
        <v>42</v>
      </c>
      <c r="M335" s="247">
        <v>39</v>
      </c>
      <c r="N335" s="247">
        <v>35</v>
      </c>
      <c r="O335" s="247">
        <v>31</v>
      </c>
      <c r="P335" s="247">
        <v>10</v>
      </c>
      <c r="Q335" s="247">
        <v>247</v>
      </c>
      <c r="R335" s="247">
        <v>11</v>
      </c>
      <c r="S335" s="247">
        <v>17</v>
      </c>
      <c r="T335" s="247">
        <v>20</v>
      </c>
      <c r="U335" s="247">
        <v>22</v>
      </c>
      <c r="V335" s="247">
        <v>144</v>
      </c>
      <c r="W335" s="247">
        <v>14</v>
      </c>
      <c r="X335" s="247">
        <v>13</v>
      </c>
      <c r="Y335" s="247">
        <v>8</v>
      </c>
      <c r="Z335" s="247">
        <v>8</v>
      </c>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333</v>
      </c>
      <c r="B336" s="96"/>
      <c r="C336" s="366"/>
      <c r="D336" s="366"/>
      <c r="E336" s="300" t="s">
        <v>334</v>
      </c>
      <c r="F336" s="301"/>
      <c r="G336" s="301"/>
      <c r="H336" s="302"/>
      <c r="I336" s="363"/>
      <c r="J336" s="105">
        <f t="shared" si="47"/>
        <v>15668</v>
      </c>
      <c r="K336" s="66" t="str">
        <f t="shared" si="48"/>
        <v/>
      </c>
      <c r="L336" s="108">
        <v>174</v>
      </c>
      <c r="M336" s="247">
        <v>198</v>
      </c>
      <c r="N336" s="247">
        <v>1017</v>
      </c>
      <c r="O336" s="247">
        <v>1021</v>
      </c>
      <c r="P336" s="247">
        <v>1241</v>
      </c>
      <c r="Q336" s="247">
        <v>1304</v>
      </c>
      <c r="R336" s="247">
        <v>862</v>
      </c>
      <c r="S336" s="247">
        <v>943</v>
      </c>
      <c r="T336" s="247">
        <v>1138</v>
      </c>
      <c r="U336" s="247">
        <v>1859</v>
      </c>
      <c r="V336" s="247">
        <v>1484</v>
      </c>
      <c r="W336" s="247">
        <v>1151</v>
      </c>
      <c r="X336" s="247">
        <v>1181</v>
      </c>
      <c r="Y336" s="247">
        <v>854</v>
      </c>
      <c r="Z336" s="247">
        <v>1241</v>
      </c>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335</v>
      </c>
      <c r="B337" s="96"/>
      <c r="C337" s="366"/>
      <c r="D337" s="366"/>
      <c r="E337" s="300" t="s">
        <v>336</v>
      </c>
      <c r="F337" s="301"/>
      <c r="G337" s="301"/>
      <c r="H337" s="302"/>
      <c r="I337" s="363"/>
      <c r="J337" s="105">
        <f t="shared" si="47"/>
        <v>297</v>
      </c>
      <c r="K337" s="66" t="str">
        <f t="shared" si="48"/>
        <v/>
      </c>
      <c r="L337" s="108">
        <v>17</v>
      </c>
      <c r="M337" s="247">
        <v>9</v>
      </c>
      <c r="N337" s="247">
        <v>67</v>
      </c>
      <c r="O337" s="247">
        <v>7</v>
      </c>
      <c r="P337" s="247">
        <v>22</v>
      </c>
      <c r="Q337" s="247">
        <v>12</v>
      </c>
      <c r="R337" s="247">
        <v>0</v>
      </c>
      <c r="S337" s="247">
        <v>1</v>
      </c>
      <c r="T337" s="247">
        <v>15</v>
      </c>
      <c r="U337" s="247">
        <v>32</v>
      </c>
      <c r="V337" s="247">
        <v>11</v>
      </c>
      <c r="W337" s="247">
        <v>56</v>
      </c>
      <c r="X337" s="247">
        <v>8</v>
      </c>
      <c r="Y337" s="247">
        <v>9</v>
      </c>
      <c r="Z337" s="247">
        <v>31</v>
      </c>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337</v>
      </c>
      <c r="B338" s="96"/>
      <c r="C338" s="366"/>
      <c r="D338" s="366"/>
      <c r="E338" s="321" t="s">
        <v>338</v>
      </c>
      <c r="F338" s="322"/>
      <c r="G338" s="322"/>
      <c r="H338" s="323"/>
      <c r="I338" s="363"/>
      <c r="J338" s="105">
        <f t="shared" si="47"/>
        <v>235</v>
      </c>
      <c r="K338" s="66" t="str">
        <f t="shared" si="48"/>
        <v/>
      </c>
      <c r="L338" s="108">
        <v>6</v>
      </c>
      <c r="M338" s="247">
        <v>16</v>
      </c>
      <c r="N338" s="247">
        <v>86</v>
      </c>
      <c r="O338" s="247">
        <v>4</v>
      </c>
      <c r="P338" s="247">
        <v>5</v>
      </c>
      <c r="Q338" s="247">
        <v>9</v>
      </c>
      <c r="R338" s="247">
        <v>1</v>
      </c>
      <c r="S338" s="247">
        <v>2</v>
      </c>
      <c r="T338" s="247">
        <v>3</v>
      </c>
      <c r="U338" s="247">
        <v>19</v>
      </c>
      <c r="V338" s="247">
        <v>4</v>
      </c>
      <c r="W338" s="247">
        <v>32</v>
      </c>
      <c r="X338" s="247">
        <v>17</v>
      </c>
      <c r="Y338" s="247">
        <v>18</v>
      </c>
      <c r="Z338" s="247">
        <v>13</v>
      </c>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339</v>
      </c>
      <c r="B339" s="96"/>
      <c r="C339" s="366"/>
      <c r="D339" s="366"/>
      <c r="E339" s="321" t="s">
        <v>340</v>
      </c>
      <c r="F339" s="322"/>
      <c r="G339" s="322"/>
      <c r="H339" s="323"/>
      <c r="I339" s="363"/>
      <c r="J339" s="105">
        <f t="shared" si="47"/>
        <v>0</v>
      </c>
      <c r="K339" s="66" t="str">
        <f t="shared" si="48"/>
        <v/>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341</v>
      </c>
      <c r="B340" s="96"/>
      <c r="C340" s="366"/>
      <c r="D340" s="366"/>
      <c r="E340" s="300" t="s">
        <v>342</v>
      </c>
      <c r="F340" s="301"/>
      <c r="G340" s="301"/>
      <c r="H340" s="302"/>
      <c r="I340" s="363"/>
      <c r="J340" s="105">
        <f t="shared" si="47"/>
        <v>376</v>
      </c>
      <c r="K340" s="66" t="str">
        <f t="shared" si="48"/>
        <v/>
      </c>
      <c r="L340" s="108">
        <v>0</v>
      </c>
      <c r="M340" s="247">
        <v>0</v>
      </c>
      <c r="N340" s="247">
        <v>0</v>
      </c>
      <c r="O340" s="247">
        <v>0</v>
      </c>
      <c r="P340" s="247">
        <v>0</v>
      </c>
      <c r="Q340" s="247">
        <v>0</v>
      </c>
      <c r="R340" s="247">
        <v>0</v>
      </c>
      <c r="S340" s="247">
        <v>0</v>
      </c>
      <c r="T340" s="247">
        <v>0</v>
      </c>
      <c r="U340" s="247">
        <v>0</v>
      </c>
      <c r="V340" s="247">
        <v>376</v>
      </c>
      <c r="W340" s="247">
        <v>0</v>
      </c>
      <c r="X340" s="247">
        <v>0</v>
      </c>
      <c r="Y340" s="247">
        <v>0</v>
      </c>
      <c r="Z340" s="247">
        <v>0</v>
      </c>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343</v>
      </c>
      <c r="B341" s="96"/>
      <c r="C341" s="366"/>
      <c r="D341" s="367"/>
      <c r="E341" s="306" t="s">
        <v>227</v>
      </c>
      <c r="F341" s="312"/>
      <c r="G341" s="312"/>
      <c r="H341" s="307"/>
      <c r="I341" s="363"/>
      <c r="J341" s="105">
        <f t="shared" si="47"/>
        <v>0</v>
      </c>
      <c r="K341" s="66" t="str">
        <f t="shared" si="48"/>
        <v/>
      </c>
      <c r="L341" s="108">
        <v>0</v>
      </c>
      <c r="M341" s="247">
        <v>0</v>
      </c>
      <c r="N341" s="247">
        <v>0</v>
      </c>
      <c r="O341" s="247">
        <v>0</v>
      </c>
      <c r="P341" s="247">
        <v>0</v>
      </c>
      <c r="Q341" s="247">
        <v>0</v>
      </c>
      <c r="R341" s="247">
        <v>0</v>
      </c>
      <c r="S341" s="247">
        <v>0</v>
      </c>
      <c r="T341" s="247">
        <v>0</v>
      </c>
      <c r="U341" s="247">
        <v>0</v>
      </c>
      <c r="V341" s="247">
        <v>0</v>
      </c>
      <c r="W341" s="247">
        <v>0</v>
      </c>
      <c r="X341" s="247">
        <v>0</v>
      </c>
      <c r="Y341" s="247">
        <v>0</v>
      </c>
      <c r="Z341" s="247">
        <v>0</v>
      </c>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344</v>
      </c>
      <c r="B342" s="96"/>
      <c r="C342" s="366"/>
      <c r="D342" s="300" t="s">
        <v>326</v>
      </c>
      <c r="E342" s="301"/>
      <c r="F342" s="301"/>
      <c r="G342" s="301"/>
      <c r="H342" s="302"/>
      <c r="I342" s="363"/>
      <c r="J342" s="105">
        <f t="shared" si="47"/>
        <v>16491</v>
      </c>
      <c r="K342" s="66" t="str">
        <f t="shared" si="48"/>
        <v/>
      </c>
      <c r="L342" s="108">
        <v>42</v>
      </c>
      <c r="M342" s="247">
        <v>70</v>
      </c>
      <c r="N342" s="247">
        <v>361</v>
      </c>
      <c r="O342" s="247">
        <v>1093</v>
      </c>
      <c r="P342" s="247">
        <v>1298</v>
      </c>
      <c r="Q342" s="247">
        <v>1612</v>
      </c>
      <c r="R342" s="247">
        <v>959</v>
      </c>
      <c r="S342" s="247">
        <v>957</v>
      </c>
      <c r="T342" s="247">
        <v>1315</v>
      </c>
      <c r="U342" s="247">
        <v>2072</v>
      </c>
      <c r="V342" s="247">
        <v>1988</v>
      </c>
      <c r="W342" s="247">
        <v>1288</v>
      </c>
      <c r="X342" s="247">
        <v>1175</v>
      </c>
      <c r="Y342" s="247">
        <v>1002</v>
      </c>
      <c r="Z342" s="247">
        <v>1259</v>
      </c>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345</v>
      </c>
      <c r="B343" s="96"/>
      <c r="C343" s="366"/>
      <c r="D343" s="365" t="s">
        <v>346</v>
      </c>
      <c r="E343" s="310" t="s">
        <v>347</v>
      </c>
      <c r="F343" s="339"/>
      <c r="G343" s="339"/>
      <c r="H343" s="311"/>
      <c r="I343" s="363"/>
      <c r="J343" s="105">
        <f t="shared" si="47"/>
        <v>930</v>
      </c>
      <c r="K343" s="66" t="str">
        <f t="shared" si="48"/>
        <v/>
      </c>
      <c r="L343" s="108">
        <v>6</v>
      </c>
      <c r="M343" s="247">
        <v>5</v>
      </c>
      <c r="N343" s="247">
        <v>25</v>
      </c>
      <c r="O343" s="247">
        <v>69</v>
      </c>
      <c r="P343" s="247">
        <v>49</v>
      </c>
      <c r="Q343" s="247">
        <v>253</v>
      </c>
      <c r="R343" s="247">
        <v>52</v>
      </c>
      <c r="S343" s="247">
        <v>42</v>
      </c>
      <c r="T343" s="247">
        <v>46</v>
      </c>
      <c r="U343" s="247">
        <v>60</v>
      </c>
      <c r="V343" s="247">
        <v>177</v>
      </c>
      <c r="W343" s="247">
        <v>43</v>
      </c>
      <c r="X343" s="247">
        <v>6</v>
      </c>
      <c r="Y343" s="247">
        <v>56</v>
      </c>
      <c r="Z343" s="247">
        <v>41</v>
      </c>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348</v>
      </c>
      <c r="B344" s="96"/>
      <c r="C344" s="366"/>
      <c r="D344" s="366"/>
      <c r="E344" s="300" t="s">
        <v>349</v>
      </c>
      <c r="F344" s="301"/>
      <c r="G344" s="301"/>
      <c r="H344" s="302"/>
      <c r="I344" s="363"/>
      <c r="J344" s="105">
        <f t="shared" si="47"/>
        <v>13460</v>
      </c>
      <c r="K344" s="66" t="str">
        <f t="shared" si="48"/>
        <v/>
      </c>
      <c r="L344" s="108">
        <v>4</v>
      </c>
      <c r="M344" s="247">
        <v>27</v>
      </c>
      <c r="N344" s="247">
        <v>55</v>
      </c>
      <c r="O344" s="247">
        <v>884</v>
      </c>
      <c r="P344" s="247">
        <v>1119</v>
      </c>
      <c r="Q344" s="247">
        <v>1222</v>
      </c>
      <c r="R344" s="247">
        <v>706</v>
      </c>
      <c r="S344" s="247">
        <v>869</v>
      </c>
      <c r="T344" s="247">
        <v>1015</v>
      </c>
      <c r="U344" s="247">
        <v>1905</v>
      </c>
      <c r="V344" s="247">
        <v>1723</v>
      </c>
      <c r="W344" s="247">
        <v>1078</v>
      </c>
      <c r="X344" s="247">
        <v>1092</v>
      </c>
      <c r="Y344" s="247">
        <v>713</v>
      </c>
      <c r="Z344" s="247">
        <v>1048</v>
      </c>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350</v>
      </c>
      <c r="B345" s="96"/>
      <c r="C345" s="366"/>
      <c r="D345" s="366"/>
      <c r="E345" s="300" t="s">
        <v>351</v>
      </c>
      <c r="F345" s="301"/>
      <c r="G345" s="301"/>
      <c r="H345" s="302"/>
      <c r="I345" s="363"/>
      <c r="J345" s="105">
        <f t="shared" si="47"/>
        <v>1308</v>
      </c>
      <c r="K345" s="66" t="str">
        <f t="shared" si="48"/>
        <v/>
      </c>
      <c r="L345" s="108">
        <v>3</v>
      </c>
      <c r="M345" s="247">
        <v>10</v>
      </c>
      <c r="N345" s="247">
        <v>10</v>
      </c>
      <c r="O345" s="247">
        <v>99</v>
      </c>
      <c r="P345" s="247">
        <v>86</v>
      </c>
      <c r="Q345" s="247">
        <v>85</v>
      </c>
      <c r="R345" s="247">
        <v>165</v>
      </c>
      <c r="S345" s="247">
        <v>33</v>
      </c>
      <c r="T345" s="247">
        <v>208</v>
      </c>
      <c r="U345" s="247">
        <v>75</v>
      </c>
      <c r="V345" s="247">
        <v>78</v>
      </c>
      <c r="W345" s="247">
        <v>114</v>
      </c>
      <c r="X345" s="247">
        <v>42</v>
      </c>
      <c r="Y345" s="247">
        <v>182</v>
      </c>
      <c r="Z345" s="247">
        <v>118</v>
      </c>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352</v>
      </c>
      <c r="B346" s="96"/>
      <c r="C346" s="366"/>
      <c r="D346" s="366"/>
      <c r="E346" s="300" t="s">
        <v>353</v>
      </c>
      <c r="F346" s="301"/>
      <c r="G346" s="301"/>
      <c r="H346" s="302"/>
      <c r="I346" s="363"/>
      <c r="J346" s="105">
        <f t="shared" si="47"/>
        <v>60</v>
      </c>
      <c r="K346" s="66" t="str">
        <f t="shared" si="48"/>
        <v/>
      </c>
      <c r="L346" s="108">
        <v>0</v>
      </c>
      <c r="M346" s="247">
        <v>0</v>
      </c>
      <c r="N346" s="247">
        <v>0</v>
      </c>
      <c r="O346" s="247">
        <v>2</v>
      </c>
      <c r="P346" s="247">
        <v>3</v>
      </c>
      <c r="Q346" s="247">
        <v>4</v>
      </c>
      <c r="R346" s="247">
        <v>9</v>
      </c>
      <c r="S346" s="247">
        <v>5</v>
      </c>
      <c r="T346" s="247">
        <v>0</v>
      </c>
      <c r="U346" s="247">
        <v>5</v>
      </c>
      <c r="V346" s="247">
        <v>1</v>
      </c>
      <c r="W346" s="247">
        <v>5</v>
      </c>
      <c r="X346" s="247">
        <v>10</v>
      </c>
      <c r="Y346" s="247">
        <v>12</v>
      </c>
      <c r="Z346" s="247">
        <v>4</v>
      </c>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354</v>
      </c>
      <c r="B347" s="96"/>
      <c r="C347" s="366"/>
      <c r="D347" s="366"/>
      <c r="E347" s="300" t="s">
        <v>355</v>
      </c>
      <c r="F347" s="301"/>
      <c r="G347" s="301"/>
      <c r="H347" s="302"/>
      <c r="I347" s="363"/>
      <c r="J347" s="105">
        <f t="shared" si="47"/>
        <v>53</v>
      </c>
      <c r="K347" s="66" t="str">
        <f t="shared" si="48"/>
        <v/>
      </c>
      <c r="L347" s="108">
        <v>0</v>
      </c>
      <c r="M347" s="247">
        <v>0</v>
      </c>
      <c r="N347" s="247">
        <v>0</v>
      </c>
      <c r="O347" s="247">
        <v>6</v>
      </c>
      <c r="P347" s="247">
        <v>0</v>
      </c>
      <c r="Q347" s="247">
        <v>6</v>
      </c>
      <c r="R347" s="247">
        <v>9</v>
      </c>
      <c r="S347" s="247">
        <v>0</v>
      </c>
      <c r="T347" s="247">
        <v>0</v>
      </c>
      <c r="U347" s="247">
        <v>0</v>
      </c>
      <c r="V347" s="247">
        <v>0</v>
      </c>
      <c r="W347" s="247">
        <v>22</v>
      </c>
      <c r="X347" s="247">
        <v>0</v>
      </c>
      <c r="Y347" s="247">
        <v>8</v>
      </c>
      <c r="Z347" s="247">
        <v>2</v>
      </c>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356</v>
      </c>
      <c r="B348" s="96"/>
      <c r="C348" s="366"/>
      <c r="D348" s="366"/>
      <c r="E348" s="321" t="s">
        <v>357</v>
      </c>
      <c r="F348" s="322"/>
      <c r="G348" s="322"/>
      <c r="H348" s="323"/>
      <c r="I348" s="363"/>
      <c r="J348" s="105">
        <f t="shared" si="47"/>
        <v>0</v>
      </c>
      <c r="K348" s="66" t="str">
        <f t="shared" si="48"/>
        <v/>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358</v>
      </c>
      <c r="B349" s="96"/>
      <c r="C349" s="366"/>
      <c r="D349" s="366"/>
      <c r="E349" s="300" t="s">
        <v>359</v>
      </c>
      <c r="F349" s="301"/>
      <c r="G349" s="301"/>
      <c r="H349" s="302"/>
      <c r="I349" s="363"/>
      <c r="J349" s="105">
        <f t="shared" si="47"/>
        <v>26</v>
      </c>
      <c r="K349" s="66" t="str">
        <f t="shared" si="48"/>
        <v/>
      </c>
      <c r="L349" s="108">
        <v>0</v>
      </c>
      <c r="M349" s="247">
        <v>0</v>
      </c>
      <c r="N349" s="247">
        <v>0</v>
      </c>
      <c r="O349" s="247">
        <v>2</v>
      </c>
      <c r="P349" s="247">
        <v>0</v>
      </c>
      <c r="Q349" s="247">
        <v>3</v>
      </c>
      <c r="R349" s="247">
        <v>0</v>
      </c>
      <c r="S349" s="247">
        <v>1</v>
      </c>
      <c r="T349" s="247">
        <v>12</v>
      </c>
      <c r="U349" s="247">
        <v>0</v>
      </c>
      <c r="V349" s="247">
        <v>1</v>
      </c>
      <c r="W349" s="247">
        <v>0</v>
      </c>
      <c r="X349" s="247">
        <v>2</v>
      </c>
      <c r="Y349" s="247">
        <v>2</v>
      </c>
      <c r="Z349" s="247">
        <v>3</v>
      </c>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360</v>
      </c>
      <c r="B350" s="96"/>
      <c r="C350" s="366"/>
      <c r="D350" s="366"/>
      <c r="E350" s="300" t="s">
        <v>361</v>
      </c>
      <c r="F350" s="301"/>
      <c r="G350" s="301"/>
      <c r="H350" s="302"/>
      <c r="I350" s="363"/>
      <c r="J350" s="105">
        <f t="shared" si="47"/>
        <v>654</v>
      </c>
      <c r="K350" s="66" t="str">
        <f t="shared" si="48"/>
        <v/>
      </c>
      <c r="L350" s="108">
        <v>29</v>
      </c>
      <c r="M350" s="247">
        <v>28</v>
      </c>
      <c r="N350" s="247">
        <v>271</v>
      </c>
      <c r="O350" s="247">
        <v>31</v>
      </c>
      <c r="P350" s="247">
        <v>41</v>
      </c>
      <c r="Q350" s="247">
        <v>39</v>
      </c>
      <c r="R350" s="247">
        <v>18</v>
      </c>
      <c r="S350" s="247">
        <v>7</v>
      </c>
      <c r="T350" s="247">
        <v>34</v>
      </c>
      <c r="U350" s="247">
        <v>27</v>
      </c>
      <c r="V350" s="247">
        <v>8</v>
      </c>
      <c r="W350" s="247">
        <v>26</v>
      </c>
      <c r="X350" s="247">
        <v>23</v>
      </c>
      <c r="Y350" s="247">
        <v>29</v>
      </c>
      <c r="Z350" s="247">
        <v>43</v>
      </c>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362</v>
      </c>
      <c r="B351" s="96"/>
      <c r="C351" s="366"/>
      <c r="D351" s="366"/>
      <c r="E351" s="300" t="s">
        <v>227</v>
      </c>
      <c r="F351" s="301"/>
      <c r="G351" s="301"/>
      <c r="H351" s="302"/>
      <c r="I351" s="364"/>
      <c r="J351" s="105">
        <f t="shared" si="47"/>
        <v>0</v>
      </c>
      <c r="K351" s="66" t="str">
        <f t="shared" si="48"/>
        <v/>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v>0</v>
      </c>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363</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88</v>
      </c>
      <c r="K357" s="136"/>
      <c r="L357" s="239" t="str">
        <f>IF(ISBLANK(L$9),"",L$9)</f>
        <v>ＣＣＵ病棟</v>
      </c>
      <c r="M357" s="242" t="str">
        <f t="shared" ref="M357:BS357" si="49">IF(ISBLANK(M$9),"",M$9)</f>
        <v>ＨＣＵ病棟</v>
      </c>
      <c r="N357" s="240" t="str">
        <f t="shared" si="49"/>
        <v>ＩＣＵ病棟</v>
      </c>
      <c r="O357" s="240" t="str">
        <f t="shared" si="49"/>
        <v>南5階病棟</v>
      </c>
      <c r="P357" s="240" t="str">
        <f t="shared" si="49"/>
        <v>南6階病棟</v>
      </c>
      <c r="Q357" s="240" t="str">
        <f t="shared" si="49"/>
        <v>南7階病棟</v>
      </c>
      <c r="R357" s="240" t="str">
        <f t="shared" si="49"/>
        <v>南8階病棟</v>
      </c>
      <c r="S357" s="240" t="str">
        <f t="shared" si="49"/>
        <v>南9階病棟</v>
      </c>
      <c r="T357" s="240" t="str">
        <f t="shared" si="49"/>
        <v>北10階病棟</v>
      </c>
      <c r="U357" s="240" t="str">
        <f t="shared" si="49"/>
        <v>北4階病棟</v>
      </c>
      <c r="V357" s="240" t="str">
        <f t="shared" si="49"/>
        <v>北5階病棟</v>
      </c>
      <c r="W357" s="240" t="str">
        <f t="shared" si="49"/>
        <v>北6階病棟</v>
      </c>
      <c r="X357" s="240" t="str">
        <f t="shared" si="49"/>
        <v>北7階病棟</v>
      </c>
      <c r="Y357" s="240" t="str">
        <f t="shared" si="49"/>
        <v>北8階病棟</v>
      </c>
      <c r="Z357" s="240" t="str">
        <f t="shared" si="49"/>
        <v>北9階病棟</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159</v>
      </c>
      <c r="B358" s="1"/>
      <c r="C358" s="52"/>
      <c r="D358" s="3"/>
      <c r="E358" s="3"/>
      <c r="F358" s="3"/>
      <c r="G358" s="3"/>
      <c r="H358" s="210"/>
      <c r="I358" s="56" t="s">
        <v>89</v>
      </c>
      <c r="J358" s="57"/>
      <c r="K358" s="137"/>
      <c r="L358" s="59" t="str">
        <f>IF(ISBLANK(L$95),"",L$95)</f>
        <v>高度急性期</v>
      </c>
      <c r="M358" s="243" t="str">
        <f t="shared" ref="M358:BS358" si="50">IF(ISBLANK(M$95),"",M$95)</f>
        <v>高度急性期</v>
      </c>
      <c r="N358" s="59" t="str">
        <f t="shared" si="50"/>
        <v>高度急性期</v>
      </c>
      <c r="O358" s="59" t="str">
        <f t="shared" si="50"/>
        <v>高度急性期</v>
      </c>
      <c r="P358" s="59" t="str">
        <f t="shared" si="50"/>
        <v>高度急性期</v>
      </c>
      <c r="Q358" s="59" t="str">
        <f t="shared" si="50"/>
        <v>高度急性期</v>
      </c>
      <c r="R358" s="59" t="str">
        <f t="shared" si="50"/>
        <v>高度急性期</v>
      </c>
      <c r="S358" s="59" t="str">
        <f t="shared" si="50"/>
        <v>高度急性期</v>
      </c>
      <c r="T358" s="59" t="str">
        <f t="shared" si="50"/>
        <v>高度急性期</v>
      </c>
      <c r="U358" s="59" t="str">
        <f t="shared" si="50"/>
        <v>高度急性期</v>
      </c>
      <c r="V358" s="59" t="str">
        <f t="shared" si="50"/>
        <v>高度急性期</v>
      </c>
      <c r="W358" s="59" t="str">
        <f t="shared" si="50"/>
        <v>高度急性期</v>
      </c>
      <c r="X358" s="59" t="str">
        <f t="shared" si="50"/>
        <v>高度急性期</v>
      </c>
      <c r="Y358" s="59" t="str">
        <f t="shared" si="50"/>
        <v>高度急性期</v>
      </c>
      <c r="Z358" s="59" t="str">
        <f t="shared" si="50"/>
        <v>高度急性期</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364</v>
      </c>
      <c r="B359" s="96"/>
      <c r="C359" s="306" t="s">
        <v>365</v>
      </c>
      <c r="D359" s="312"/>
      <c r="E359" s="312"/>
      <c r="F359" s="312"/>
      <c r="G359" s="312"/>
      <c r="H359" s="307"/>
      <c r="I359" s="335" t="s">
        <v>366</v>
      </c>
      <c r="J359" s="142">
        <f>IF(SUM(L359:BS359)=0,IF(COUNTIF(L359:BS359,"未確認")&gt;0,"未確認",IF(COUNTIF(L359:BS359,"~*")&gt;0,"*",SUM(L359:BS359))),SUM(L359:BS359))</f>
        <v>15561</v>
      </c>
      <c r="K359" s="143" t="str">
        <f>IF(OR(COUNTIF(L359:BS359,"未確認")&gt;0,COUNTIF(L359:BS359,"~*")&gt;0),"※","")</f>
        <v/>
      </c>
      <c r="L359" s="108">
        <v>36</v>
      </c>
      <c r="M359" s="247">
        <v>65</v>
      </c>
      <c r="N359" s="247">
        <v>336</v>
      </c>
      <c r="O359" s="247">
        <v>1024</v>
      </c>
      <c r="P359" s="247">
        <v>1249</v>
      </c>
      <c r="Q359" s="247">
        <v>1359</v>
      </c>
      <c r="R359" s="247">
        <v>907</v>
      </c>
      <c r="S359" s="247">
        <v>915</v>
      </c>
      <c r="T359" s="247">
        <v>1269</v>
      </c>
      <c r="U359" s="247">
        <v>2012</v>
      </c>
      <c r="V359" s="247">
        <v>1811</v>
      </c>
      <c r="W359" s="247">
        <v>1245</v>
      </c>
      <c r="X359" s="247">
        <v>1169</v>
      </c>
      <c r="Y359" s="247">
        <v>946</v>
      </c>
      <c r="Z359" s="247">
        <v>1218</v>
      </c>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367</v>
      </c>
      <c r="B360" s="96"/>
      <c r="C360" s="138"/>
      <c r="D360" s="139"/>
      <c r="E360" s="383" t="s">
        <v>368</v>
      </c>
      <c r="F360" s="384"/>
      <c r="G360" s="384"/>
      <c r="H360" s="385"/>
      <c r="I360" s="363"/>
      <c r="J360" s="142">
        <f>IF(SUM(L360:BS360)=0,IF(COUNTIF(L360:BS360,"未確認")&gt;0,"未確認",IF(COUNTIF(L360:BS360,"~*")&gt;0,"*",SUM(L360:BS360))),SUM(L360:BS360))</f>
        <v>15377</v>
      </c>
      <c r="K360" s="143" t="str">
        <f>IF(OR(COUNTIF(L360:BS360,"未確認")&gt;0,COUNTIF(L360:BS360,"~*")&gt;0),"※","")</f>
        <v/>
      </c>
      <c r="L360" s="108">
        <v>36</v>
      </c>
      <c r="M360" s="247">
        <v>65</v>
      </c>
      <c r="N360" s="247">
        <v>336</v>
      </c>
      <c r="O360" s="247">
        <v>1016</v>
      </c>
      <c r="P360" s="247">
        <v>1205</v>
      </c>
      <c r="Q360" s="247">
        <v>1328</v>
      </c>
      <c r="R360" s="247">
        <v>906</v>
      </c>
      <c r="S360" s="247">
        <v>910</v>
      </c>
      <c r="T360" s="247">
        <v>1269</v>
      </c>
      <c r="U360" s="247">
        <v>2009</v>
      </c>
      <c r="V360" s="247">
        <v>1810</v>
      </c>
      <c r="W360" s="247">
        <v>1210</v>
      </c>
      <c r="X360" s="247">
        <v>1168</v>
      </c>
      <c r="Y360" s="247">
        <v>943</v>
      </c>
      <c r="Z360" s="247">
        <v>1166</v>
      </c>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369</v>
      </c>
      <c r="B361" s="96"/>
      <c r="C361" s="138"/>
      <c r="D361" s="139"/>
      <c r="E361" s="383" t="s">
        <v>370</v>
      </c>
      <c r="F361" s="384"/>
      <c r="G361" s="384"/>
      <c r="H361" s="385"/>
      <c r="I361" s="363"/>
      <c r="J361" s="142">
        <f>IF(SUM(L361:BS361)=0,IF(COUNTIF(L361:BS361,"未確認")&gt;0,"未確認",IF(COUNTIF(L361:BS361,"~*")&gt;0,"*",SUM(L361:BS361))),SUM(L361:BS361))</f>
        <v>78</v>
      </c>
      <c r="K361" s="143" t="str">
        <f>IF(OR(COUNTIF(L361:BS361,"未確認")&gt;0,COUNTIF(L361:BS361,"~*")&gt;0),"※","")</f>
        <v/>
      </c>
      <c r="L361" s="108">
        <v>0</v>
      </c>
      <c r="M361" s="247">
        <v>0</v>
      </c>
      <c r="N361" s="247">
        <v>0</v>
      </c>
      <c r="O361" s="247">
        <v>7</v>
      </c>
      <c r="P361" s="247">
        <v>42</v>
      </c>
      <c r="Q361" s="247">
        <v>2</v>
      </c>
      <c r="R361" s="247">
        <v>1</v>
      </c>
      <c r="S361" s="247">
        <v>2</v>
      </c>
      <c r="T361" s="247">
        <v>0</v>
      </c>
      <c r="U361" s="247">
        <v>3</v>
      </c>
      <c r="V361" s="247">
        <v>1</v>
      </c>
      <c r="W361" s="247">
        <v>11</v>
      </c>
      <c r="X361" s="247">
        <v>0</v>
      </c>
      <c r="Y361" s="247">
        <v>3</v>
      </c>
      <c r="Z361" s="247">
        <v>6</v>
      </c>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371</v>
      </c>
      <c r="B362" s="96"/>
      <c r="C362" s="138"/>
      <c r="D362" s="139"/>
      <c r="E362" s="383" t="s">
        <v>372</v>
      </c>
      <c r="F362" s="384"/>
      <c r="G362" s="384"/>
      <c r="H362" s="385"/>
      <c r="I362" s="363"/>
      <c r="J362" s="142">
        <f>IF(SUM(L362:BS362)=0,IF(COUNTIF(L362:BS362,"未確認")&gt;0,"未確認",IF(COUNTIF(L362:BS362,"~*")&gt;0,"*",SUM(L362:BS362))),SUM(L362:BS362))</f>
        <v>106</v>
      </c>
      <c r="K362" s="143" t="str">
        <f>IF(OR(COUNTIF(L362:BS362,"未確認")&gt;0,COUNTIF(L362:BS362,"~*")&gt;0),"※","")</f>
        <v/>
      </c>
      <c r="L362" s="108">
        <v>0</v>
      </c>
      <c r="M362" s="247">
        <v>0</v>
      </c>
      <c r="N362" s="247">
        <v>0</v>
      </c>
      <c r="O362" s="247">
        <v>1</v>
      </c>
      <c r="P362" s="247">
        <v>2</v>
      </c>
      <c r="Q362" s="247">
        <v>29</v>
      </c>
      <c r="R362" s="247">
        <v>0</v>
      </c>
      <c r="S362" s="247">
        <v>3</v>
      </c>
      <c r="T362" s="247">
        <v>0</v>
      </c>
      <c r="U362" s="247">
        <v>0</v>
      </c>
      <c r="V362" s="247">
        <v>0</v>
      </c>
      <c r="W362" s="247">
        <v>24</v>
      </c>
      <c r="X362" s="247">
        <v>1</v>
      </c>
      <c r="Y362" s="247">
        <v>0</v>
      </c>
      <c r="Z362" s="247">
        <v>46</v>
      </c>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373</v>
      </c>
      <c r="B363" s="1"/>
      <c r="C363" s="140"/>
      <c r="D363" s="141"/>
      <c r="E363" s="388" t="s">
        <v>374</v>
      </c>
      <c r="F363" s="389"/>
      <c r="G363" s="389"/>
      <c r="H363" s="390"/>
      <c r="I363" s="364"/>
      <c r="J363" s="142">
        <f>IF(SUM(L363:BS363)=0,IF(COUNTIF(L363:BS363,"未確認")&gt;0,"未確認",IF(COUNTIF(L363:BS363,"~*")&gt;0,"*",SUM(L363:BS363))),SUM(L363:BS363))</f>
        <v>0</v>
      </c>
      <c r="K363" s="143" t="str">
        <f>IF(OR(COUNTIF(L363:BS363,"未確認")&gt;0,COUNTIF(L363:BS363,"~*")&gt;0),"※","")</f>
        <v/>
      </c>
      <c r="L363" s="108">
        <v>0</v>
      </c>
      <c r="M363" s="247">
        <v>0</v>
      </c>
      <c r="N363" s="247">
        <v>0</v>
      </c>
      <c r="O363" s="247">
        <v>0</v>
      </c>
      <c r="P363" s="247">
        <v>0</v>
      </c>
      <c r="Q363" s="247">
        <v>0</v>
      </c>
      <c r="R363" s="247">
        <v>0</v>
      </c>
      <c r="S363" s="247">
        <v>0</v>
      </c>
      <c r="T363" s="247">
        <v>0</v>
      </c>
      <c r="U363" s="247">
        <v>0</v>
      </c>
      <c r="V363" s="247">
        <v>0</v>
      </c>
      <c r="W363" s="247">
        <v>0</v>
      </c>
      <c r="X363" s="247">
        <v>0</v>
      </c>
      <c r="Y363" s="247">
        <v>0</v>
      </c>
      <c r="Z363" s="247">
        <v>0</v>
      </c>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375</v>
      </c>
      <c r="C367" s="85"/>
      <c r="D367" s="85"/>
      <c r="E367" s="85"/>
      <c r="F367" s="85"/>
      <c r="G367" s="85"/>
      <c r="H367" s="10"/>
      <c r="I367" s="10"/>
      <c r="J367" s="51"/>
      <c r="K367" s="24"/>
      <c r="L367" s="86"/>
      <c r="M367" s="86"/>
      <c r="N367" s="86"/>
      <c r="O367" s="86"/>
      <c r="P367" s="86"/>
      <c r="Q367" s="86"/>
    </row>
    <row r="368" spans="1:71" s="74" customFormat="1">
      <c r="A368" s="176"/>
      <c r="B368" s="96" t="s">
        <v>376</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88</v>
      </c>
      <c r="K370" s="136"/>
      <c r="L370" s="239" t="str">
        <f>IF(ISBLANK(L$9),"",L$9)</f>
        <v>ＣＣＵ病棟</v>
      </c>
      <c r="M370" s="242" t="str">
        <f t="shared" ref="M370:AP370" si="51">IF(ISBLANK(M$9),"",M$9)</f>
        <v>ＨＣＵ病棟</v>
      </c>
      <c r="N370" s="240" t="str">
        <f t="shared" si="51"/>
        <v>ＩＣＵ病棟</v>
      </c>
      <c r="O370" s="240" t="str">
        <f t="shared" si="51"/>
        <v>南5階病棟</v>
      </c>
      <c r="P370" s="240" t="str">
        <f t="shared" si="51"/>
        <v>南6階病棟</v>
      </c>
      <c r="Q370" s="240" t="str">
        <f t="shared" si="51"/>
        <v>南7階病棟</v>
      </c>
      <c r="R370" s="240" t="str">
        <f t="shared" si="51"/>
        <v>南8階病棟</v>
      </c>
      <c r="S370" s="240" t="str">
        <f t="shared" si="51"/>
        <v>南9階病棟</v>
      </c>
      <c r="T370" s="240" t="str">
        <f t="shared" si="51"/>
        <v>北10階病棟</v>
      </c>
      <c r="U370" s="240" t="str">
        <f t="shared" si="51"/>
        <v>北4階病棟</v>
      </c>
      <c r="V370" s="240" t="str">
        <f t="shared" si="51"/>
        <v>北5階病棟</v>
      </c>
      <c r="W370" s="240" t="str">
        <f t="shared" si="51"/>
        <v>北6階病棟</v>
      </c>
      <c r="X370" s="240" t="str">
        <f t="shared" si="51"/>
        <v>北7階病棟</v>
      </c>
      <c r="Y370" s="240" t="str">
        <f t="shared" si="51"/>
        <v>北8階病棟</v>
      </c>
      <c r="Z370" s="240" t="str">
        <f t="shared" si="51"/>
        <v>北9階病棟</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89</v>
      </c>
      <c r="J371" s="57"/>
      <c r="K371" s="137"/>
      <c r="L371" s="59" t="str">
        <f>IF(ISBLANK(L$95),"",L$95)</f>
        <v>高度急性期</v>
      </c>
      <c r="M371" s="243" t="str">
        <f t="shared" ref="M371:AP371" si="53">IF(ISBLANK(M$95),"",M$95)</f>
        <v>高度急性期</v>
      </c>
      <c r="N371" s="59" t="str">
        <f t="shared" si="53"/>
        <v>高度急性期</v>
      </c>
      <c r="O371" s="59" t="str">
        <f t="shared" si="53"/>
        <v>高度急性期</v>
      </c>
      <c r="P371" s="59" t="str">
        <f t="shared" si="53"/>
        <v>高度急性期</v>
      </c>
      <c r="Q371" s="59" t="str">
        <f t="shared" si="53"/>
        <v>高度急性期</v>
      </c>
      <c r="R371" s="59" t="str">
        <f t="shared" si="53"/>
        <v>高度急性期</v>
      </c>
      <c r="S371" s="59" t="str">
        <f t="shared" si="53"/>
        <v>高度急性期</v>
      </c>
      <c r="T371" s="59" t="str">
        <f t="shared" si="53"/>
        <v>高度急性期</v>
      </c>
      <c r="U371" s="59" t="str">
        <f t="shared" si="53"/>
        <v>高度急性期</v>
      </c>
      <c r="V371" s="59" t="str">
        <f t="shared" si="53"/>
        <v>高度急性期</v>
      </c>
      <c r="W371" s="59" t="str">
        <f t="shared" si="53"/>
        <v>高度急性期</v>
      </c>
      <c r="X371" s="59" t="str">
        <f t="shared" si="53"/>
        <v>高度急性期</v>
      </c>
      <c r="Y371" s="59" t="str">
        <f t="shared" si="53"/>
        <v>高度急性期</v>
      </c>
      <c r="Z371" s="59" t="str">
        <f t="shared" si="53"/>
        <v>高度急性期</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377</v>
      </c>
      <c r="B372" s="96"/>
      <c r="C372" s="418" t="s">
        <v>378</v>
      </c>
      <c r="D372" s="419"/>
      <c r="E372" s="419"/>
      <c r="F372" s="419"/>
      <c r="G372" s="419"/>
      <c r="H372" s="420"/>
      <c r="I372" s="335" t="s">
        <v>379</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380</v>
      </c>
      <c r="B373" s="96"/>
      <c r="C373" s="138"/>
      <c r="D373" s="146"/>
      <c r="E373" s="300" t="s">
        <v>381</v>
      </c>
      <c r="F373" s="301"/>
      <c r="G373" s="301"/>
      <c r="H373" s="302"/>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382</v>
      </c>
      <c r="B374" s="96"/>
      <c r="C374" s="140"/>
      <c r="D374" s="147"/>
      <c r="E374" s="300" t="s">
        <v>383</v>
      </c>
      <c r="F374" s="301"/>
      <c r="G374" s="301"/>
      <c r="H374" s="302"/>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384</v>
      </c>
      <c r="B375" s="96"/>
      <c r="C375" s="393" t="s">
        <v>385</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386</v>
      </c>
      <c r="B376" s="96"/>
      <c r="C376" s="138"/>
      <c r="D376" s="146"/>
      <c r="E376" s="300" t="s">
        <v>387</v>
      </c>
      <c r="F376" s="301"/>
      <c r="G376" s="301"/>
      <c r="H376" s="302"/>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388</v>
      </c>
      <c r="B377" s="96"/>
      <c r="C377" s="140"/>
      <c r="D377" s="147"/>
      <c r="E377" s="300" t="s">
        <v>389</v>
      </c>
      <c r="F377" s="301"/>
      <c r="G377" s="301"/>
      <c r="H377" s="302"/>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310</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390</v>
      </c>
      <c r="C392" s="149"/>
      <c r="D392" s="47"/>
      <c r="E392" s="47"/>
      <c r="F392" s="47"/>
      <c r="G392" s="47"/>
      <c r="H392" s="48"/>
      <c r="I392" s="48"/>
      <c r="J392" s="50"/>
      <c r="K392" s="49"/>
      <c r="L392" s="133"/>
      <c r="M392" s="133"/>
      <c r="N392" s="133"/>
      <c r="O392" s="133"/>
      <c r="P392" s="133"/>
      <c r="Q392" s="133"/>
    </row>
    <row r="393" spans="1:73" s="74" customFormat="1">
      <c r="A393" s="176"/>
      <c r="B393" s="14" t="s">
        <v>391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88</v>
      </c>
      <c r="K395" s="64"/>
      <c r="L395" s="292" t="s">
        <v>392</v>
      </c>
      <c r="M395" s="242" t="s">
        <v>393</v>
      </c>
      <c r="N395" s="282" t="s">
        <v>394</v>
      </c>
      <c r="O395" s="282" t="s">
        <v>8</v>
      </c>
      <c r="P395" s="282" t="s">
        <v>9</v>
      </c>
      <c r="Q395" s="282" t="s">
        <v>10</v>
      </c>
      <c r="R395" s="282" t="s">
        <v>11</v>
      </c>
      <c r="S395" s="282" t="s">
        <v>12</v>
      </c>
      <c r="T395" s="282" t="s">
        <v>13</v>
      </c>
      <c r="U395" s="282" t="s">
        <v>14</v>
      </c>
      <c r="V395" s="282" t="s">
        <v>15</v>
      </c>
      <c r="W395" s="282" t="s">
        <v>16</v>
      </c>
      <c r="X395" s="282" t="s">
        <v>17</v>
      </c>
      <c r="Y395" s="282" t="s">
        <v>18</v>
      </c>
      <c r="Z395" s="282" t="s">
        <v>19</v>
      </c>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89</v>
      </c>
      <c r="J396" s="57"/>
      <c r="K396" s="65"/>
      <c r="L396" s="233" t="s">
        <v>25</v>
      </c>
      <c r="M396" s="291" t="s">
        <v>25</v>
      </c>
      <c r="N396" s="59" t="s">
        <v>25</v>
      </c>
      <c r="O396" s="59" t="s">
        <v>25</v>
      </c>
      <c r="P396" s="59" t="s">
        <v>25</v>
      </c>
      <c r="Q396" s="59" t="s">
        <v>25</v>
      </c>
      <c r="R396" s="59" t="s">
        <v>25</v>
      </c>
      <c r="S396" s="59" t="s">
        <v>25</v>
      </c>
      <c r="T396" s="59" t="s">
        <v>25</v>
      </c>
      <c r="U396" s="59" t="s">
        <v>25</v>
      </c>
      <c r="V396" s="59" t="s">
        <v>25</v>
      </c>
      <c r="W396" s="59" t="s">
        <v>25</v>
      </c>
      <c r="X396" s="59" t="s">
        <v>25</v>
      </c>
      <c r="Y396" s="59" t="s">
        <v>25</v>
      </c>
      <c r="Z396" s="59" t="s">
        <v>25</v>
      </c>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147</v>
      </c>
      <c r="D397" s="322"/>
      <c r="E397" s="322"/>
      <c r="F397" s="322"/>
      <c r="G397" s="322"/>
      <c r="H397" s="323"/>
      <c r="I397" s="332" t="s">
        <v>395</v>
      </c>
      <c r="J397" s="193">
        <f t="shared" ref="J397:J427" si="56">IF(SUM(L397:BS397)=0,IF(COUNTIF(L397:BS397,"未確認")&gt;0,"未確認",IF(COUNTIF(L397:BS397,"~*")&gt;0,"*",SUM(L397:BS397))),SUM(L397:BS397))</f>
        <v>23668</v>
      </c>
      <c r="K397" s="276" t="str">
        <f t="shared" ref="K397:K421" si="57">IF(OR(COUNTIF(L397:BS397,"未確認")&gt;0,COUNTIF(L397:BS397,"~*")&gt;0),"※","")</f>
        <v/>
      </c>
      <c r="L397" s="277">
        <v>443</v>
      </c>
      <c r="M397" s="251">
        <v>728</v>
      </c>
      <c r="N397" s="251">
        <v>1253</v>
      </c>
      <c r="O397" s="251">
        <v>1584</v>
      </c>
      <c r="P397" s="251">
        <v>1816</v>
      </c>
      <c r="Q397" s="251">
        <v>2082</v>
      </c>
      <c r="R397" s="251">
        <v>1436</v>
      </c>
      <c r="S397" s="251">
        <v>1533</v>
      </c>
      <c r="T397" s="251">
        <v>1787</v>
      </c>
      <c r="U397" s="251">
        <v>2571</v>
      </c>
      <c r="V397" s="251">
        <v>1866</v>
      </c>
      <c r="W397" s="251">
        <v>1764</v>
      </c>
      <c r="X397" s="251">
        <v>1442</v>
      </c>
      <c r="Y397" s="251">
        <v>1555</v>
      </c>
      <c r="Z397" s="251">
        <v>1808</v>
      </c>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396</v>
      </c>
      <c r="D398" s="322"/>
      <c r="E398" s="322"/>
      <c r="F398" s="322"/>
      <c r="G398" s="322"/>
      <c r="H398" s="323"/>
      <c r="I398" s="333"/>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397</v>
      </c>
      <c r="D399" s="322"/>
      <c r="E399" s="322"/>
      <c r="F399" s="322"/>
      <c r="G399" s="322"/>
      <c r="H399" s="323"/>
      <c r="I399" s="333"/>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398</v>
      </c>
      <c r="D400" s="322"/>
      <c r="E400" s="322"/>
      <c r="F400" s="322"/>
      <c r="G400" s="322"/>
      <c r="H400" s="323"/>
      <c r="I400" s="333"/>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399</v>
      </c>
      <c r="D401" s="322"/>
      <c r="E401" s="322"/>
      <c r="F401" s="322"/>
      <c r="G401" s="322"/>
      <c r="H401" s="323"/>
      <c r="I401" s="333"/>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400</v>
      </c>
      <c r="D402" s="322"/>
      <c r="E402" s="322"/>
      <c r="F402" s="322"/>
      <c r="G402" s="322"/>
      <c r="H402" s="323"/>
      <c r="I402" s="333"/>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401</v>
      </c>
      <c r="D403" s="322"/>
      <c r="E403" s="322"/>
      <c r="F403" s="322"/>
      <c r="G403" s="322"/>
      <c r="H403" s="323"/>
      <c r="I403" s="333"/>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402</v>
      </c>
      <c r="D404" s="322"/>
      <c r="E404" s="322"/>
      <c r="F404" s="322"/>
      <c r="G404" s="322"/>
      <c r="H404" s="323"/>
      <c r="I404" s="333"/>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403</v>
      </c>
      <c r="D405" s="322"/>
      <c r="E405" s="322"/>
      <c r="F405" s="322"/>
      <c r="G405" s="322"/>
      <c r="H405" s="323"/>
      <c r="I405" s="333"/>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404</v>
      </c>
      <c r="D406" s="322"/>
      <c r="E406" s="322"/>
      <c r="F406" s="322"/>
      <c r="G406" s="322"/>
      <c r="H406" s="323"/>
      <c r="I406" s="333"/>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405</v>
      </c>
      <c r="D407" s="322"/>
      <c r="E407" s="322"/>
      <c r="F407" s="322"/>
      <c r="G407" s="322"/>
      <c r="H407" s="323"/>
      <c r="I407" s="333"/>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406</v>
      </c>
      <c r="D408" s="322"/>
      <c r="E408" s="322"/>
      <c r="F408" s="322"/>
      <c r="G408" s="322"/>
      <c r="H408" s="323"/>
      <c r="I408" s="333"/>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407</v>
      </c>
      <c r="D409" s="322"/>
      <c r="E409" s="322"/>
      <c r="F409" s="322"/>
      <c r="G409" s="322"/>
      <c r="H409" s="323"/>
      <c r="I409" s="333"/>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408</v>
      </c>
      <c r="D410" s="322"/>
      <c r="E410" s="322"/>
      <c r="F410" s="322"/>
      <c r="G410" s="322"/>
      <c r="H410" s="323"/>
      <c r="I410" s="333"/>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409</v>
      </c>
      <c r="D411" s="322"/>
      <c r="E411" s="322"/>
      <c r="F411" s="322"/>
      <c r="G411" s="322"/>
      <c r="H411" s="323"/>
      <c r="I411" s="333"/>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410</v>
      </c>
      <c r="D412" s="322"/>
      <c r="E412" s="322"/>
      <c r="F412" s="322"/>
      <c r="G412" s="322"/>
      <c r="H412" s="323"/>
      <c r="I412" s="333"/>
      <c r="J412" s="193">
        <f t="shared" si="56"/>
        <v>0</v>
      </c>
      <c r="K412" s="276" t="str">
        <f t="shared" si="57"/>
        <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411</v>
      </c>
      <c r="D413" s="322"/>
      <c r="E413" s="322"/>
      <c r="F413" s="322"/>
      <c r="G413" s="322"/>
      <c r="H413" s="323"/>
      <c r="I413" s="333"/>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412</v>
      </c>
      <c r="D414" s="322"/>
      <c r="E414" s="322"/>
      <c r="F414" s="322"/>
      <c r="G414" s="322"/>
      <c r="H414" s="323"/>
      <c r="I414" s="333"/>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413</v>
      </c>
      <c r="D415" s="322"/>
      <c r="E415" s="322"/>
      <c r="F415" s="322"/>
      <c r="G415" s="322"/>
      <c r="H415" s="323"/>
      <c r="I415" s="333"/>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414</v>
      </c>
      <c r="D416" s="322"/>
      <c r="E416" s="322"/>
      <c r="F416" s="322"/>
      <c r="G416" s="322"/>
      <c r="H416" s="323"/>
      <c r="I416" s="333"/>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415</v>
      </c>
      <c r="D417" s="322"/>
      <c r="E417" s="322"/>
      <c r="F417" s="322"/>
      <c r="G417" s="322"/>
      <c r="H417" s="323"/>
      <c r="I417" s="333"/>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416</v>
      </c>
      <c r="D418" s="322"/>
      <c r="E418" s="322"/>
      <c r="F418" s="322"/>
      <c r="G418" s="322"/>
      <c r="H418" s="323"/>
      <c r="I418" s="333"/>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417</v>
      </c>
      <c r="D419" s="322"/>
      <c r="E419" s="322"/>
      <c r="F419" s="322"/>
      <c r="G419" s="322"/>
      <c r="H419" s="323"/>
      <c r="I419" s="333"/>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418</v>
      </c>
      <c r="D420" s="322"/>
      <c r="E420" s="322"/>
      <c r="F420" s="322"/>
      <c r="G420" s="322"/>
      <c r="H420" s="323"/>
      <c r="I420" s="333"/>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419</v>
      </c>
      <c r="D421" s="322"/>
      <c r="E421" s="322"/>
      <c r="F421" s="322"/>
      <c r="G421" s="322"/>
      <c r="H421" s="323"/>
      <c r="I421" s="333"/>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420</v>
      </c>
      <c r="D422" s="322"/>
      <c r="E422" s="322"/>
      <c r="F422" s="322"/>
      <c r="G422" s="322"/>
      <c r="H422" s="323"/>
      <c r="I422" s="333"/>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421</v>
      </c>
      <c r="D423" s="322"/>
      <c r="E423" s="322"/>
      <c r="F423" s="322"/>
      <c r="G423" s="322"/>
      <c r="H423" s="323"/>
      <c r="I423" s="333"/>
      <c r="J423" s="193">
        <f t="shared" si="56"/>
        <v>0</v>
      </c>
      <c r="K423" s="276" t="str">
        <f t="shared" si="58"/>
        <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422</v>
      </c>
      <c r="D424" s="322"/>
      <c r="E424" s="322"/>
      <c r="F424" s="322"/>
      <c r="G424" s="322"/>
      <c r="H424" s="323"/>
      <c r="I424" s="333"/>
      <c r="J424" s="193">
        <f t="shared" si="56"/>
        <v>0</v>
      </c>
      <c r="K424" s="276" t="str">
        <f t="shared" si="58"/>
        <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423</v>
      </c>
      <c r="D425" s="322"/>
      <c r="E425" s="322"/>
      <c r="F425" s="322"/>
      <c r="G425" s="322"/>
      <c r="H425" s="323"/>
      <c r="I425" s="333"/>
      <c r="J425" s="193">
        <f t="shared" si="56"/>
        <v>0</v>
      </c>
      <c r="K425" s="276" t="str">
        <f t="shared" si="58"/>
        <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424</v>
      </c>
      <c r="D426" s="322"/>
      <c r="E426" s="322"/>
      <c r="F426" s="322"/>
      <c r="G426" s="322"/>
      <c r="H426" s="323"/>
      <c r="I426" s="333"/>
      <c r="J426" s="193">
        <f t="shared" si="56"/>
        <v>1657</v>
      </c>
      <c r="K426" s="276" t="str">
        <f t="shared" si="58"/>
        <v>※</v>
      </c>
      <c r="L426" s="277">
        <v>557</v>
      </c>
      <c r="M426" s="251">
        <v>0</v>
      </c>
      <c r="N426" s="251">
        <v>1100</v>
      </c>
      <c r="O426" s="251" t="s">
        <v>425</v>
      </c>
      <c r="P426" s="251" t="s">
        <v>425</v>
      </c>
      <c r="Q426" s="251">
        <v>0</v>
      </c>
      <c r="R426" s="251">
        <v>0</v>
      </c>
      <c r="S426" s="251" t="s">
        <v>425</v>
      </c>
      <c r="T426" s="251" t="s">
        <v>425</v>
      </c>
      <c r="U426" s="251" t="s">
        <v>425</v>
      </c>
      <c r="V426" s="251">
        <v>0</v>
      </c>
      <c r="W426" s="251">
        <v>0</v>
      </c>
      <c r="X426" s="251">
        <v>0</v>
      </c>
      <c r="Y426" s="251">
        <v>0</v>
      </c>
      <c r="Z426" s="251" t="s">
        <v>425</v>
      </c>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145</v>
      </c>
      <c r="D427" s="322"/>
      <c r="E427" s="322"/>
      <c r="F427" s="322"/>
      <c r="G427" s="322"/>
      <c r="H427" s="323"/>
      <c r="I427" s="333"/>
      <c r="J427" s="193">
        <f t="shared" si="56"/>
        <v>0</v>
      </c>
      <c r="K427" s="276" t="str">
        <f t="shared" si="58"/>
        <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426</v>
      </c>
      <c r="D428" s="322"/>
      <c r="E428" s="322"/>
      <c r="F428" s="322"/>
      <c r="G428" s="322"/>
      <c r="H428" s="323"/>
      <c r="I428" s="333"/>
      <c r="J428" s="193" t="str">
        <f t="shared" ref="J428:J459" si="59">IF(SUM(L428:BS428)=0,IF(COUNTIF(L428:BS428,"未確認")&gt;0,"未確認",IF(COUNTIF(L428:BS428,"~*")&gt;0,"*",SUM(L428:BS428))),SUM(L428:BS428))</f>
        <v>*</v>
      </c>
      <c r="K428" s="276" t="str">
        <f t="shared" si="58"/>
        <v>※</v>
      </c>
      <c r="L428" s="277">
        <v>0</v>
      </c>
      <c r="M428" s="251" t="s">
        <v>425</v>
      </c>
      <c r="N428" s="251">
        <v>0</v>
      </c>
      <c r="O428" s="251">
        <v>0</v>
      </c>
      <c r="P428" s="251">
        <v>0</v>
      </c>
      <c r="Q428" s="251">
        <v>0</v>
      </c>
      <c r="R428" s="251">
        <v>0</v>
      </c>
      <c r="S428" s="251">
        <v>0</v>
      </c>
      <c r="T428" s="251">
        <v>0</v>
      </c>
      <c r="U428" s="251">
        <v>0</v>
      </c>
      <c r="V428" s="251">
        <v>0</v>
      </c>
      <c r="W428" s="251">
        <v>0</v>
      </c>
      <c r="X428" s="251">
        <v>0</v>
      </c>
      <c r="Y428" s="251">
        <v>0</v>
      </c>
      <c r="Z428" s="251">
        <v>0</v>
      </c>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427</v>
      </c>
      <c r="D429" s="322"/>
      <c r="E429" s="322"/>
      <c r="F429" s="322"/>
      <c r="G429" s="322"/>
      <c r="H429" s="323"/>
      <c r="I429" s="333"/>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428</v>
      </c>
      <c r="D430" s="322"/>
      <c r="E430" s="322"/>
      <c r="F430" s="322"/>
      <c r="G430" s="322"/>
      <c r="H430" s="323"/>
      <c r="I430" s="333"/>
      <c r="J430" s="193">
        <f t="shared" si="59"/>
        <v>732</v>
      </c>
      <c r="K430" s="276" t="str">
        <f t="shared" si="58"/>
        <v>※</v>
      </c>
      <c r="L430" s="277">
        <v>0</v>
      </c>
      <c r="M430" s="251">
        <v>732</v>
      </c>
      <c r="N430" s="251" t="s">
        <v>425</v>
      </c>
      <c r="O430" s="251" t="s">
        <v>425</v>
      </c>
      <c r="P430" s="251">
        <v>0</v>
      </c>
      <c r="Q430" s="251">
        <v>0</v>
      </c>
      <c r="R430" s="251">
        <v>0</v>
      </c>
      <c r="S430" s="251">
        <v>0</v>
      </c>
      <c r="T430" s="251">
        <v>0</v>
      </c>
      <c r="U430" s="251">
        <v>0</v>
      </c>
      <c r="V430" s="251">
        <v>0</v>
      </c>
      <c r="W430" s="251" t="s">
        <v>425</v>
      </c>
      <c r="X430" s="251">
        <v>0</v>
      </c>
      <c r="Y430" s="251">
        <v>0</v>
      </c>
      <c r="Z430" s="251">
        <v>0</v>
      </c>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429</v>
      </c>
      <c r="D431" s="322"/>
      <c r="E431" s="322"/>
      <c r="F431" s="322"/>
      <c r="G431" s="322"/>
      <c r="H431" s="323"/>
      <c r="I431" s="333"/>
      <c r="J431" s="193">
        <f t="shared" si="59"/>
        <v>0</v>
      </c>
      <c r="K431" s="276" t="str">
        <f t="shared" si="58"/>
        <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430</v>
      </c>
      <c r="D432" s="322"/>
      <c r="E432" s="322"/>
      <c r="F432" s="322"/>
      <c r="G432" s="322"/>
      <c r="H432" s="323"/>
      <c r="I432" s="333"/>
      <c r="J432" s="193">
        <f t="shared" si="59"/>
        <v>0</v>
      </c>
      <c r="K432" s="276" t="str">
        <f t="shared" si="58"/>
        <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431</v>
      </c>
      <c r="D433" s="322"/>
      <c r="E433" s="322"/>
      <c r="F433" s="322"/>
      <c r="G433" s="322"/>
      <c r="H433" s="323"/>
      <c r="I433" s="333"/>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432</v>
      </c>
      <c r="D434" s="322"/>
      <c r="E434" s="322"/>
      <c r="F434" s="322"/>
      <c r="G434" s="322"/>
      <c r="H434" s="323"/>
      <c r="I434" s="333"/>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433</v>
      </c>
      <c r="D435" s="322"/>
      <c r="E435" s="322"/>
      <c r="F435" s="322"/>
      <c r="G435" s="322"/>
      <c r="H435" s="323"/>
      <c r="I435" s="333"/>
      <c r="J435" s="193">
        <f t="shared" si="59"/>
        <v>0</v>
      </c>
      <c r="K435" s="276" t="str">
        <f t="shared" si="58"/>
        <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434</v>
      </c>
      <c r="D436" s="322"/>
      <c r="E436" s="322"/>
      <c r="F436" s="322"/>
      <c r="G436" s="322"/>
      <c r="H436" s="323"/>
      <c r="I436" s="333"/>
      <c r="J436" s="193">
        <f t="shared" si="59"/>
        <v>0</v>
      </c>
      <c r="K436" s="276" t="str">
        <f t="shared" si="58"/>
        <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435</v>
      </c>
      <c r="D437" s="322"/>
      <c r="E437" s="322"/>
      <c r="F437" s="322"/>
      <c r="G437" s="322"/>
      <c r="H437" s="323"/>
      <c r="I437" s="333"/>
      <c r="J437" s="193">
        <f t="shared" si="59"/>
        <v>0</v>
      </c>
      <c r="K437" s="276" t="str">
        <f t="shared" si="58"/>
        <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436</v>
      </c>
      <c r="D438" s="322"/>
      <c r="E438" s="322"/>
      <c r="F438" s="322"/>
      <c r="G438" s="322"/>
      <c r="H438" s="323"/>
      <c r="I438" s="333"/>
      <c r="J438" s="193">
        <f t="shared" si="59"/>
        <v>0</v>
      </c>
      <c r="K438" s="276" t="str">
        <f t="shared" si="58"/>
        <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437</v>
      </c>
      <c r="D439" s="322"/>
      <c r="E439" s="322"/>
      <c r="F439" s="322"/>
      <c r="G439" s="322"/>
      <c r="H439" s="323"/>
      <c r="I439" s="333"/>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438</v>
      </c>
      <c r="D440" s="322"/>
      <c r="E440" s="322"/>
      <c r="F440" s="322"/>
      <c r="G440" s="322"/>
      <c r="H440" s="323"/>
      <c r="I440" s="333"/>
      <c r="J440" s="193">
        <f t="shared" si="59"/>
        <v>0</v>
      </c>
      <c r="K440" s="276" t="str">
        <f t="shared" si="58"/>
        <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439</v>
      </c>
      <c r="D441" s="322"/>
      <c r="E441" s="322"/>
      <c r="F441" s="322"/>
      <c r="G441" s="322"/>
      <c r="H441" s="323"/>
      <c r="I441" s="333"/>
      <c r="J441" s="193">
        <f t="shared" si="59"/>
        <v>0</v>
      </c>
      <c r="K441" s="276" t="str">
        <f t="shared" si="58"/>
        <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440</v>
      </c>
      <c r="D442" s="322"/>
      <c r="E442" s="322"/>
      <c r="F442" s="322"/>
      <c r="G442" s="322"/>
      <c r="H442" s="323"/>
      <c r="I442" s="333"/>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441</v>
      </c>
      <c r="D443" s="322"/>
      <c r="E443" s="322"/>
      <c r="F443" s="322"/>
      <c r="G443" s="322"/>
      <c r="H443" s="323"/>
      <c r="I443" s="333"/>
      <c r="J443" s="193">
        <f t="shared" si="59"/>
        <v>0</v>
      </c>
      <c r="K443" s="276" t="str">
        <f t="shared" si="58"/>
        <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442</v>
      </c>
      <c r="D444" s="322"/>
      <c r="E444" s="322"/>
      <c r="F444" s="322"/>
      <c r="G444" s="322"/>
      <c r="H444" s="323"/>
      <c r="I444" s="333"/>
      <c r="J444" s="193" t="str">
        <f t="shared" si="59"/>
        <v>*</v>
      </c>
      <c r="K444" s="276" t="str">
        <f t="shared" si="58"/>
        <v>※</v>
      </c>
      <c r="L444" s="277">
        <v>0</v>
      </c>
      <c r="M444" s="251">
        <v>0</v>
      </c>
      <c r="N444" s="251">
        <v>0</v>
      </c>
      <c r="O444" s="251" t="s">
        <v>425</v>
      </c>
      <c r="P444" s="251">
        <v>0</v>
      </c>
      <c r="Q444" s="251" t="s">
        <v>425</v>
      </c>
      <c r="R444" s="251" t="s">
        <v>425</v>
      </c>
      <c r="S444" s="251">
        <v>0</v>
      </c>
      <c r="T444" s="251">
        <v>0</v>
      </c>
      <c r="U444" s="251" t="s">
        <v>425</v>
      </c>
      <c r="V444" s="251" t="s">
        <v>425</v>
      </c>
      <c r="W444" s="251">
        <v>0</v>
      </c>
      <c r="X444" s="251">
        <v>0</v>
      </c>
      <c r="Y444" s="251" t="s">
        <v>425</v>
      </c>
      <c r="Z444" s="251">
        <v>0</v>
      </c>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443</v>
      </c>
      <c r="D445" s="322"/>
      <c r="E445" s="322"/>
      <c r="F445" s="322"/>
      <c r="G445" s="322"/>
      <c r="H445" s="323"/>
      <c r="I445" s="333"/>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444</v>
      </c>
      <c r="D446" s="322"/>
      <c r="E446" s="322"/>
      <c r="F446" s="322"/>
      <c r="G446" s="322"/>
      <c r="H446" s="323"/>
      <c r="I446" s="333"/>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445</v>
      </c>
      <c r="D447" s="322"/>
      <c r="E447" s="322"/>
      <c r="F447" s="322"/>
      <c r="G447" s="322"/>
      <c r="H447" s="323"/>
      <c r="I447" s="333"/>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446</v>
      </c>
      <c r="D448" s="322"/>
      <c r="E448" s="322"/>
      <c r="F448" s="322"/>
      <c r="G448" s="322"/>
      <c r="H448" s="323"/>
      <c r="I448" s="333"/>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447</v>
      </c>
      <c r="D449" s="322"/>
      <c r="E449" s="322"/>
      <c r="F449" s="322"/>
      <c r="G449" s="322"/>
      <c r="H449" s="323"/>
      <c r="I449" s="333"/>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448</v>
      </c>
      <c r="D450" s="322"/>
      <c r="E450" s="322"/>
      <c r="F450" s="322"/>
      <c r="G450" s="322"/>
      <c r="H450" s="323"/>
      <c r="I450" s="333"/>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449</v>
      </c>
      <c r="D451" s="322"/>
      <c r="E451" s="322"/>
      <c r="F451" s="322"/>
      <c r="G451" s="322"/>
      <c r="H451" s="323"/>
      <c r="I451" s="333"/>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450</v>
      </c>
      <c r="D452" s="322"/>
      <c r="E452" s="322"/>
      <c r="F452" s="322"/>
      <c r="G452" s="322"/>
      <c r="H452" s="323"/>
      <c r="I452" s="333"/>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451</v>
      </c>
      <c r="D453" s="322"/>
      <c r="E453" s="322"/>
      <c r="F453" s="322"/>
      <c r="G453" s="322"/>
      <c r="H453" s="323"/>
      <c r="I453" s="333"/>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452</v>
      </c>
      <c r="D454" s="322"/>
      <c r="E454" s="322"/>
      <c r="F454" s="322"/>
      <c r="G454" s="322"/>
      <c r="H454" s="323"/>
      <c r="I454" s="333"/>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453</v>
      </c>
      <c r="D455" s="322"/>
      <c r="E455" s="322"/>
      <c r="F455" s="322"/>
      <c r="G455" s="322"/>
      <c r="H455" s="323"/>
      <c r="I455" s="333"/>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454</v>
      </c>
      <c r="D456" s="322"/>
      <c r="E456" s="322"/>
      <c r="F456" s="322"/>
      <c r="G456" s="322"/>
      <c r="H456" s="323"/>
      <c r="I456" s="333"/>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455</v>
      </c>
      <c r="D457" s="322"/>
      <c r="E457" s="322"/>
      <c r="F457" s="322"/>
      <c r="G457" s="322"/>
      <c r="H457" s="323"/>
      <c r="I457" s="333"/>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456</v>
      </c>
      <c r="D458" s="322"/>
      <c r="E458" s="322"/>
      <c r="F458" s="322"/>
      <c r="G458" s="322"/>
      <c r="H458" s="323"/>
      <c r="I458" s="333"/>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457</v>
      </c>
      <c r="D459" s="322"/>
      <c r="E459" s="322"/>
      <c r="F459" s="322"/>
      <c r="G459" s="322"/>
      <c r="H459" s="323"/>
      <c r="I459" s="333"/>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458</v>
      </c>
      <c r="D460" s="322"/>
      <c r="E460" s="322"/>
      <c r="F460" s="322"/>
      <c r="G460" s="322"/>
      <c r="H460" s="323"/>
      <c r="I460" s="33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459</v>
      </c>
      <c r="D461" s="322"/>
      <c r="E461" s="322"/>
      <c r="F461" s="322"/>
      <c r="G461" s="322"/>
      <c r="H461" s="323"/>
      <c r="I461" s="333"/>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460</v>
      </c>
      <c r="D462" s="322"/>
      <c r="E462" s="322"/>
      <c r="F462" s="322"/>
      <c r="G462" s="322"/>
      <c r="H462" s="323"/>
      <c r="I462" s="333"/>
      <c r="J462" s="193">
        <f t="shared" si="60"/>
        <v>0</v>
      </c>
      <c r="K462" s="276" t="str">
        <f t="shared" si="58"/>
        <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461</v>
      </c>
      <c r="D463" s="322"/>
      <c r="E463" s="322"/>
      <c r="F463" s="322"/>
      <c r="G463" s="322"/>
      <c r="H463" s="323"/>
      <c r="I463" s="333"/>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462</v>
      </c>
      <c r="D464" s="322"/>
      <c r="E464" s="322"/>
      <c r="F464" s="322"/>
      <c r="G464" s="322"/>
      <c r="H464" s="323"/>
      <c r="I464" s="333"/>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463</v>
      </c>
      <c r="D465" s="322"/>
      <c r="E465" s="322"/>
      <c r="F465" s="322"/>
      <c r="G465" s="322"/>
      <c r="H465" s="323"/>
      <c r="I465" s="333"/>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464</v>
      </c>
      <c r="D466" s="322"/>
      <c r="E466" s="322"/>
      <c r="F466" s="322"/>
      <c r="G466" s="322"/>
      <c r="H466" s="323"/>
      <c r="I466" s="333"/>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465</v>
      </c>
      <c r="D467" s="322"/>
      <c r="E467" s="322"/>
      <c r="F467" s="322"/>
      <c r="G467" s="322"/>
      <c r="H467" s="323"/>
      <c r="I467" s="333"/>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466</v>
      </c>
      <c r="D468" s="322"/>
      <c r="E468" s="322"/>
      <c r="F468" s="322"/>
      <c r="G468" s="322"/>
      <c r="H468" s="323"/>
      <c r="I468" s="333"/>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467</v>
      </c>
      <c r="D469" s="322"/>
      <c r="E469" s="322"/>
      <c r="F469" s="322"/>
      <c r="G469" s="322"/>
      <c r="H469" s="323"/>
      <c r="I469" s="333"/>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468</v>
      </c>
      <c r="D470" s="322"/>
      <c r="E470" s="322"/>
      <c r="F470" s="322"/>
      <c r="G470" s="322"/>
      <c r="H470" s="323"/>
      <c r="I470" s="333"/>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469</v>
      </c>
      <c r="D471" s="322"/>
      <c r="E471" s="322"/>
      <c r="F471" s="322"/>
      <c r="G471" s="322"/>
      <c r="H471" s="323"/>
      <c r="I471" s="334"/>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470</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88</v>
      </c>
      <c r="K477" s="136"/>
      <c r="L477" s="239" t="str">
        <f t="shared" ref="L477:AQ477" si="61">IF(ISBLANK(L$395),"",L$395)</f>
        <v>CCU病棟</v>
      </c>
      <c r="M477" s="242" t="str">
        <f t="shared" si="61"/>
        <v>HCU病棟</v>
      </c>
      <c r="N477" s="282" t="str">
        <f t="shared" si="61"/>
        <v>ICU病棟</v>
      </c>
      <c r="O477" s="240" t="str">
        <f t="shared" si="61"/>
        <v>南5階病棟</v>
      </c>
      <c r="P477" s="240" t="str">
        <f t="shared" si="61"/>
        <v>南6階病棟</v>
      </c>
      <c r="Q477" s="240" t="str">
        <f t="shared" si="61"/>
        <v>南7階病棟</v>
      </c>
      <c r="R477" s="240" t="str">
        <f t="shared" si="61"/>
        <v>南8階病棟</v>
      </c>
      <c r="S477" s="240" t="str">
        <f t="shared" si="61"/>
        <v>南9階病棟</v>
      </c>
      <c r="T477" s="240" t="str">
        <f t="shared" si="61"/>
        <v>北10階病棟</v>
      </c>
      <c r="U477" s="240" t="str">
        <f t="shared" si="61"/>
        <v>北4階病棟</v>
      </c>
      <c r="V477" s="240" t="str">
        <f t="shared" si="61"/>
        <v>北5階病棟</v>
      </c>
      <c r="W477" s="240" t="str">
        <f t="shared" si="61"/>
        <v>北6階病棟</v>
      </c>
      <c r="X477" s="240" t="str">
        <f t="shared" si="61"/>
        <v>北7階病棟</v>
      </c>
      <c r="Y477" s="240" t="str">
        <f t="shared" si="61"/>
        <v>北8階病棟</v>
      </c>
      <c r="Z477" s="240" t="str">
        <f t="shared" si="61"/>
        <v>北9階病棟</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89</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v>
      </c>
      <c r="X478" s="59" t="str">
        <f t="shared" si="63"/>
        <v>-</v>
      </c>
      <c r="Y478" s="59" t="str">
        <f t="shared" si="63"/>
        <v>-</v>
      </c>
      <c r="Z478" s="59" t="str">
        <f t="shared" si="63"/>
        <v>-</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471</v>
      </c>
      <c r="B479" s="1"/>
      <c r="C479" s="306" t="s">
        <v>472</v>
      </c>
      <c r="D479" s="312"/>
      <c r="E479" s="312"/>
      <c r="F479" s="312"/>
      <c r="G479" s="312"/>
      <c r="H479" s="307"/>
      <c r="I479" s="332" t="s">
        <v>473</v>
      </c>
      <c r="J479" s="93">
        <f>IF(SUM(L479:BS479)=0,IF(COUNTIF(L479:BS479,"未確認")&gt;0,"未確認",IF(COUNTIF(L479:BS479,"~*")&gt;0,"*",SUM(L479:BS479))),SUM(L479:BS479))</f>
        <v>9783</v>
      </c>
      <c r="K479" s="151" t="str">
        <f t="shared" ref="K479:K486" si="65">IF(OR(COUNTIF(L479:BS479,"未確認")&gt;0,COUNTIF(L479:BS479,"*")&gt;0),"※","")</f>
        <v>※</v>
      </c>
      <c r="L479" s="94">
        <v>389</v>
      </c>
      <c r="M479" s="251" t="s">
        <v>425</v>
      </c>
      <c r="N479" s="251">
        <v>623</v>
      </c>
      <c r="O479" s="251">
        <v>758</v>
      </c>
      <c r="P479" s="251">
        <v>735</v>
      </c>
      <c r="Q479" s="251">
        <v>876</v>
      </c>
      <c r="R479" s="251">
        <v>675</v>
      </c>
      <c r="S479" s="251">
        <v>709</v>
      </c>
      <c r="T479" s="251">
        <v>407</v>
      </c>
      <c r="U479" s="251">
        <v>1212</v>
      </c>
      <c r="V479" s="251">
        <v>958</v>
      </c>
      <c r="W479" s="251">
        <v>521</v>
      </c>
      <c r="X479" s="251">
        <v>690</v>
      </c>
      <c r="Y479" s="251">
        <v>696</v>
      </c>
      <c r="Z479" s="251">
        <v>534</v>
      </c>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474</v>
      </c>
      <c r="B480" s="1"/>
      <c r="C480" s="152"/>
      <c r="D480" s="386" t="s">
        <v>475</v>
      </c>
      <c r="E480" s="300" t="s">
        <v>476</v>
      </c>
      <c r="F480" s="301"/>
      <c r="G480" s="301"/>
      <c r="H480" s="302"/>
      <c r="I480" s="336"/>
      <c r="J480" s="93" t="str">
        <f t="shared" ref="J480:J507" si="66">IF(SUM(L480:BS480)=0,IF(COUNTIF(L480:BS480,"未確認")&gt;0,"未確認",IF(COUNTIF(L480:BS480,"~*")&gt;0,"*",SUM(L480:BS480))),SUM(L480:BS480))</f>
        <v>*</v>
      </c>
      <c r="K480" s="151" t="str">
        <f t="shared" si="65"/>
        <v>※</v>
      </c>
      <c r="L480" s="94" t="s">
        <v>425</v>
      </c>
      <c r="M480" s="251" t="s">
        <v>425</v>
      </c>
      <c r="N480" s="251" t="s">
        <v>425</v>
      </c>
      <c r="O480" s="251" t="s">
        <v>425</v>
      </c>
      <c r="P480" s="251" t="s">
        <v>425</v>
      </c>
      <c r="Q480" s="251" t="s">
        <v>425</v>
      </c>
      <c r="R480" s="251" t="s">
        <v>425</v>
      </c>
      <c r="S480" s="251" t="s">
        <v>425</v>
      </c>
      <c r="T480" s="251" t="s">
        <v>425</v>
      </c>
      <c r="U480" s="251" t="s">
        <v>425</v>
      </c>
      <c r="V480" s="251" t="s">
        <v>425</v>
      </c>
      <c r="W480" s="251" t="s">
        <v>425</v>
      </c>
      <c r="X480" s="251" t="s">
        <v>425</v>
      </c>
      <c r="Y480" s="251" t="s">
        <v>425</v>
      </c>
      <c r="Z480" s="251" t="s">
        <v>425</v>
      </c>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477</v>
      </c>
      <c r="B481" s="1"/>
      <c r="C481" s="152"/>
      <c r="D481" s="387"/>
      <c r="E481" s="300" t="s">
        <v>478</v>
      </c>
      <c r="F481" s="301"/>
      <c r="G481" s="301"/>
      <c r="H481" s="302"/>
      <c r="I481" s="336"/>
      <c r="J481" s="93">
        <f t="shared" si="66"/>
        <v>1737</v>
      </c>
      <c r="K481" s="151" t="str">
        <f t="shared" si="65"/>
        <v>※</v>
      </c>
      <c r="L481" s="94" t="s">
        <v>425</v>
      </c>
      <c r="M481" s="251" t="s">
        <v>425</v>
      </c>
      <c r="N481" s="251" t="s">
        <v>425</v>
      </c>
      <c r="O481" s="251" t="s">
        <v>425</v>
      </c>
      <c r="P481" s="251" t="s">
        <v>425</v>
      </c>
      <c r="Q481" s="251" t="s">
        <v>425</v>
      </c>
      <c r="R481" s="251">
        <v>740</v>
      </c>
      <c r="S481" s="251" t="s">
        <v>425</v>
      </c>
      <c r="T481" s="251" t="s">
        <v>425</v>
      </c>
      <c r="U481" s="251" t="s">
        <v>425</v>
      </c>
      <c r="V481" s="251">
        <v>250</v>
      </c>
      <c r="W481" s="251" t="s">
        <v>425</v>
      </c>
      <c r="X481" s="251" t="s">
        <v>425</v>
      </c>
      <c r="Y481" s="251">
        <v>747</v>
      </c>
      <c r="Z481" s="251" t="s">
        <v>425</v>
      </c>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479</v>
      </c>
      <c r="B482" s="1"/>
      <c r="C482" s="152"/>
      <c r="D482" s="387"/>
      <c r="E482" s="300" t="s">
        <v>480</v>
      </c>
      <c r="F482" s="301"/>
      <c r="G482" s="301"/>
      <c r="H482" s="302"/>
      <c r="I482" s="336"/>
      <c r="J482" s="93">
        <f t="shared" si="66"/>
        <v>224</v>
      </c>
      <c r="K482" s="151" t="str">
        <f t="shared" si="65"/>
        <v>※</v>
      </c>
      <c r="L482" s="94" t="s">
        <v>425</v>
      </c>
      <c r="M482" s="251" t="s">
        <v>425</v>
      </c>
      <c r="N482" s="251">
        <v>224</v>
      </c>
      <c r="O482" s="251">
        <v>0</v>
      </c>
      <c r="P482" s="251" t="s">
        <v>425</v>
      </c>
      <c r="Q482" s="251" t="s">
        <v>425</v>
      </c>
      <c r="R482" s="251" t="s">
        <v>425</v>
      </c>
      <c r="S482" s="251" t="s">
        <v>425</v>
      </c>
      <c r="T482" s="251" t="s">
        <v>425</v>
      </c>
      <c r="U482" s="251" t="s">
        <v>425</v>
      </c>
      <c r="V482" s="251" t="s">
        <v>425</v>
      </c>
      <c r="W482" s="251">
        <v>0</v>
      </c>
      <c r="X482" s="251">
        <v>0</v>
      </c>
      <c r="Y482" s="251" t="s">
        <v>425</v>
      </c>
      <c r="Z482" s="251" t="s">
        <v>425</v>
      </c>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481</v>
      </c>
      <c r="B483" s="1"/>
      <c r="C483" s="152"/>
      <c r="D483" s="387"/>
      <c r="E483" s="300" t="s">
        <v>482</v>
      </c>
      <c r="F483" s="301"/>
      <c r="G483" s="301"/>
      <c r="H483" s="302"/>
      <c r="I483" s="336"/>
      <c r="J483" s="93" t="str">
        <f t="shared" si="66"/>
        <v>*</v>
      </c>
      <c r="K483" s="151" t="str">
        <f t="shared" si="65"/>
        <v>※</v>
      </c>
      <c r="L483" s="94">
        <v>0</v>
      </c>
      <c r="M483" s="251" t="s">
        <v>425</v>
      </c>
      <c r="N483" s="251">
        <v>0</v>
      </c>
      <c r="O483" s="251" t="s">
        <v>425</v>
      </c>
      <c r="P483" s="251" t="s">
        <v>425</v>
      </c>
      <c r="Q483" s="251" t="s">
        <v>425</v>
      </c>
      <c r="R483" s="251" t="s">
        <v>425</v>
      </c>
      <c r="S483" s="251" t="s">
        <v>425</v>
      </c>
      <c r="T483" s="251" t="s">
        <v>425</v>
      </c>
      <c r="U483" s="251" t="s">
        <v>425</v>
      </c>
      <c r="V483" s="251" t="s">
        <v>425</v>
      </c>
      <c r="W483" s="251" t="s">
        <v>425</v>
      </c>
      <c r="X483" s="251" t="s">
        <v>425</v>
      </c>
      <c r="Y483" s="251" t="s">
        <v>425</v>
      </c>
      <c r="Z483" s="251" t="s">
        <v>425</v>
      </c>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483</v>
      </c>
      <c r="B484" s="1"/>
      <c r="C484" s="152"/>
      <c r="D484" s="387"/>
      <c r="E484" s="300" t="s">
        <v>484</v>
      </c>
      <c r="F484" s="301"/>
      <c r="G484" s="301"/>
      <c r="H484" s="302"/>
      <c r="I484" s="336"/>
      <c r="J484" s="93" t="str">
        <f t="shared" si="66"/>
        <v>*</v>
      </c>
      <c r="K484" s="151" t="str">
        <f t="shared" si="65"/>
        <v>※</v>
      </c>
      <c r="L484" s="94" t="s">
        <v>425</v>
      </c>
      <c r="M484" s="251" t="s">
        <v>425</v>
      </c>
      <c r="N484" s="251" t="s">
        <v>425</v>
      </c>
      <c r="O484" s="251" t="s">
        <v>425</v>
      </c>
      <c r="P484" s="251" t="s">
        <v>425</v>
      </c>
      <c r="Q484" s="251" t="s">
        <v>425</v>
      </c>
      <c r="R484" s="251" t="s">
        <v>425</v>
      </c>
      <c r="S484" s="251" t="s">
        <v>425</v>
      </c>
      <c r="T484" s="251" t="s">
        <v>425</v>
      </c>
      <c r="U484" s="251" t="s">
        <v>425</v>
      </c>
      <c r="V484" s="251" t="s">
        <v>425</v>
      </c>
      <c r="W484" s="251" t="s">
        <v>425</v>
      </c>
      <c r="X484" s="251" t="s">
        <v>425</v>
      </c>
      <c r="Y484" s="251" t="s">
        <v>425</v>
      </c>
      <c r="Z484" s="251" t="s">
        <v>425</v>
      </c>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485</v>
      </c>
      <c r="B485" s="1"/>
      <c r="C485" s="152"/>
      <c r="D485" s="387"/>
      <c r="E485" s="300" t="s">
        <v>486</v>
      </c>
      <c r="F485" s="301"/>
      <c r="G485" s="301"/>
      <c r="H485" s="302"/>
      <c r="I485" s="336"/>
      <c r="J485" s="93" t="str">
        <f t="shared" si="66"/>
        <v>*</v>
      </c>
      <c r="K485" s="151" t="str">
        <f t="shared" si="65"/>
        <v>※</v>
      </c>
      <c r="L485" s="94" t="s">
        <v>425</v>
      </c>
      <c r="M485" s="251">
        <v>0</v>
      </c>
      <c r="N485" s="251">
        <v>0</v>
      </c>
      <c r="O485" s="251" t="s">
        <v>425</v>
      </c>
      <c r="P485" s="251" t="s">
        <v>425</v>
      </c>
      <c r="Q485" s="251" t="s">
        <v>425</v>
      </c>
      <c r="R485" s="251" t="s">
        <v>425</v>
      </c>
      <c r="S485" s="251">
        <v>0</v>
      </c>
      <c r="T485" s="251" t="s">
        <v>425</v>
      </c>
      <c r="U485" s="251">
        <v>0</v>
      </c>
      <c r="V485" s="251">
        <v>0</v>
      </c>
      <c r="W485" s="251" t="s">
        <v>425</v>
      </c>
      <c r="X485" s="251">
        <v>0</v>
      </c>
      <c r="Y485" s="251" t="s">
        <v>425</v>
      </c>
      <c r="Z485" s="251" t="s">
        <v>425</v>
      </c>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487</v>
      </c>
      <c r="B486" s="1"/>
      <c r="C486" s="152"/>
      <c r="D486" s="387"/>
      <c r="E486" s="300" t="s">
        <v>488</v>
      </c>
      <c r="F486" s="301"/>
      <c r="G486" s="301"/>
      <c r="H486" s="302"/>
      <c r="I486" s="336"/>
      <c r="J486" s="93">
        <f t="shared" si="66"/>
        <v>205</v>
      </c>
      <c r="K486" s="151" t="str">
        <f t="shared" si="65"/>
        <v>※</v>
      </c>
      <c r="L486" s="94" t="s">
        <v>425</v>
      </c>
      <c r="M486" s="251" t="s">
        <v>425</v>
      </c>
      <c r="N486" s="251" t="s">
        <v>425</v>
      </c>
      <c r="O486" s="251">
        <v>0</v>
      </c>
      <c r="P486" s="251" t="s">
        <v>425</v>
      </c>
      <c r="Q486" s="251" t="s">
        <v>425</v>
      </c>
      <c r="R486" s="251" t="s">
        <v>425</v>
      </c>
      <c r="S486" s="251" t="s">
        <v>425</v>
      </c>
      <c r="T486" s="251" t="s">
        <v>425</v>
      </c>
      <c r="U486" s="251" t="s">
        <v>425</v>
      </c>
      <c r="V486" s="251" t="s">
        <v>425</v>
      </c>
      <c r="W486" s="251" t="s">
        <v>425</v>
      </c>
      <c r="X486" s="251" t="s">
        <v>425</v>
      </c>
      <c r="Y486" s="251" t="s">
        <v>425</v>
      </c>
      <c r="Z486" s="251">
        <v>205</v>
      </c>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489</v>
      </c>
      <c r="B487" s="1"/>
      <c r="C487" s="152"/>
      <c r="D487" s="387"/>
      <c r="E487" s="300" t="s">
        <v>490</v>
      </c>
      <c r="F487" s="301"/>
      <c r="G487" s="301"/>
      <c r="H487" s="302"/>
      <c r="I487" s="336"/>
      <c r="J487" s="93">
        <f t="shared" si="66"/>
        <v>2735</v>
      </c>
      <c r="K487" s="151" t="str">
        <f>IF(OR(COUNTIF(L487:BS487,"未確認")&gt;0,COUNTIF(L487:BS487,"*")&gt;0),"※","")</f>
        <v>※</v>
      </c>
      <c r="L487" s="94">
        <v>477</v>
      </c>
      <c r="M487" s="251" t="s">
        <v>425</v>
      </c>
      <c r="N487" s="251">
        <v>385</v>
      </c>
      <c r="O487" s="251">
        <v>691</v>
      </c>
      <c r="P487" s="251" t="s">
        <v>425</v>
      </c>
      <c r="Q487" s="251" t="s">
        <v>425</v>
      </c>
      <c r="R487" s="251" t="s">
        <v>425</v>
      </c>
      <c r="S487" s="251" t="s">
        <v>425</v>
      </c>
      <c r="T487" s="251" t="s">
        <v>425</v>
      </c>
      <c r="U487" s="251">
        <v>1182</v>
      </c>
      <c r="V487" s="251" t="s">
        <v>425</v>
      </c>
      <c r="W487" s="251" t="s">
        <v>425</v>
      </c>
      <c r="X487" s="251" t="s">
        <v>425</v>
      </c>
      <c r="Y487" s="251" t="s">
        <v>425</v>
      </c>
      <c r="Z487" s="251" t="s">
        <v>425</v>
      </c>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491</v>
      </c>
      <c r="B488" s="1"/>
      <c r="C488" s="152"/>
      <c r="D488" s="387"/>
      <c r="E488" s="300" t="s">
        <v>492</v>
      </c>
      <c r="F488" s="301"/>
      <c r="G488" s="301"/>
      <c r="H488" s="302"/>
      <c r="I488" s="336"/>
      <c r="J488" s="93">
        <f t="shared" si="66"/>
        <v>1874</v>
      </c>
      <c r="K488" s="151" t="str">
        <f t="shared" ref="K488:K507" si="67">IF(OR(COUNTIF(L488:BS488,"未確認")&gt;0,COUNTIF(L488:BS488,"*")&gt;0),"※","")</f>
        <v>※</v>
      </c>
      <c r="L488" s="94" t="s">
        <v>425</v>
      </c>
      <c r="M488" s="251" t="s">
        <v>425</v>
      </c>
      <c r="N488" s="251" t="s">
        <v>425</v>
      </c>
      <c r="O488" s="251" t="s">
        <v>425</v>
      </c>
      <c r="P488" s="251">
        <v>515</v>
      </c>
      <c r="Q488" s="251">
        <v>546</v>
      </c>
      <c r="R488" s="251" t="s">
        <v>425</v>
      </c>
      <c r="S488" s="251">
        <v>652</v>
      </c>
      <c r="T488" s="251" t="s">
        <v>425</v>
      </c>
      <c r="U488" s="251" t="s">
        <v>425</v>
      </c>
      <c r="V488" s="251" t="s">
        <v>425</v>
      </c>
      <c r="W488" s="251" t="s">
        <v>425</v>
      </c>
      <c r="X488" s="251" t="s">
        <v>425</v>
      </c>
      <c r="Y488" s="251" t="s">
        <v>425</v>
      </c>
      <c r="Z488" s="251">
        <v>161</v>
      </c>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493</v>
      </c>
      <c r="B489" s="1"/>
      <c r="C489" s="152"/>
      <c r="D489" s="387"/>
      <c r="E489" s="300" t="s">
        <v>494</v>
      </c>
      <c r="F489" s="301"/>
      <c r="G489" s="301"/>
      <c r="H489" s="302"/>
      <c r="I489" s="336"/>
      <c r="J489" s="93" t="str">
        <f t="shared" si="66"/>
        <v>*</v>
      </c>
      <c r="K489" s="151" t="str">
        <f t="shared" si="67"/>
        <v>※</v>
      </c>
      <c r="L489" s="94" t="s">
        <v>425</v>
      </c>
      <c r="M489" s="251" t="s">
        <v>425</v>
      </c>
      <c r="N489" s="251" t="s">
        <v>425</v>
      </c>
      <c r="O489" s="251" t="s">
        <v>425</v>
      </c>
      <c r="P489" s="251" t="s">
        <v>425</v>
      </c>
      <c r="Q489" s="251" t="s">
        <v>425</v>
      </c>
      <c r="R489" s="251" t="s">
        <v>425</v>
      </c>
      <c r="S489" s="251" t="s">
        <v>425</v>
      </c>
      <c r="T489" s="251" t="s">
        <v>425</v>
      </c>
      <c r="U489" s="251" t="s">
        <v>425</v>
      </c>
      <c r="V489" s="251" t="s">
        <v>425</v>
      </c>
      <c r="W489" s="251" t="s">
        <v>425</v>
      </c>
      <c r="X489" s="251" t="s">
        <v>425</v>
      </c>
      <c r="Y489" s="251" t="s">
        <v>425</v>
      </c>
      <c r="Z489" s="251" t="s">
        <v>425</v>
      </c>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495</v>
      </c>
      <c r="B490" s="1"/>
      <c r="C490" s="152"/>
      <c r="D490" s="387"/>
      <c r="E490" s="300" t="s">
        <v>496</v>
      </c>
      <c r="F490" s="301"/>
      <c r="G490" s="301"/>
      <c r="H490" s="302"/>
      <c r="I490" s="336"/>
      <c r="J490" s="93">
        <f t="shared" si="66"/>
        <v>574</v>
      </c>
      <c r="K490" s="151" t="str">
        <f t="shared" si="67"/>
        <v>※</v>
      </c>
      <c r="L490" s="94">
        <v>0</v>
      </c>
      <c r="M490" s="251" t="s">
        <v>425</v>
      </c>
      <c r="N490" s="251" t="s">
        <v>425</v>
      </c>
      <c r="O490" s="251" t="s">
        <v>425</v>
      </c>
      <c r="P490" s="251" t="s">
        <v>425</v>
      </c>
      <c r="Q490" s="251" t="s">
        <v>425</v>
      </c>
      <c r="R490" s="251">
        <v>0</v>
      </c>
      <c r="S490" s="251" t="s">
        <v>425</v>
      </c>
      <c r="T490" s="251" t="s">
        <v>425</v>
      </c>
      <c r="U490" s="251" t="s">
        <v>425</v>
      </c>
      <c r="V490" s="251">
        <v>574</v>
      </c>
      <c r="W490" s="251" t="s">
        <v>425</v>
      </c>
      <c r="X490" s="251" t="s">
        <v>425</v>
      </c>
      <c r="Y490" s="251" t="s">
        <v>425</v>
      </c>
      <c r="Z490" s="251" t="s">
        <v>425</v>
      </c>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497</v>
      </c>
      <c r="B491" s="1"/>
      <c r="C491" s="152"/>
      <c r="D491" s="381"/>
      <c r="E491" s="300" t="s">
        <v>137</v>
      </c>
      <c r="F491" s="301"/>
      <c r="G491" s="301"/>
      <c r="H491" s="302"/>
      <c r="I491" s="337"/>
      <c r="J491" s="93">
        <f t="shared" si="66"/>
        <v>358</v>
      </c>
      <c r="K491" s="151" t="str">
        <f t="shared" si="67"/>
        <v>※</v>
      </c>
      <c r="L491" s="94" t="s">
        <v>425</v>
      </c>
      <c r="M491" s="251">
        <v>0</v>
      </c>
      <c r="N491" s="251">
        <v>0</v>
      </c>
      <c r="O491" s="251" t="s">
        <v>425</v>
      </c>
      <c r="P491" s="251" t="s">
        <v>425</v>
      </c>
      <c r="Q491" s="251">
        <v>358</v>
      </c>
      <c r="R491" s="251" t="s">
        <v>425</v>
      </c>
      <c r="S491" s="251" t="s">
        <v>425</v>
      </c>
      <c r="T491" s="251" t="s">
        <v>425</v>
      </c>
      <c r="U491" s="251" t="s">
        <v>425</v>
      </c>
      <c r="V491" s="251">
        <v>0</v>
      </c>
      <c r="W491" s="251" t="s">
        <v>425</v>
      </c>
      <c r="X491" s="251">
        <v>0</v>
      </c>
      <c r="Y491" s="251">
        <v>0</v>
      </c>
      <c r="Z491" s="251" t="s">
        <v>425</v>
      </c>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498</v>
      </c>
      <c r="B492" s="118"/>
      <c r="C492" s="306" t="s">
        <v>499</v>
      </c>
      <c r="D492" s="312"/>
      <c r="E492" s="312"/>
      <c r="F492" s="312"/>
      <c r="G492" s="312"/>
      <c r="H492" s="307"/>
      <c r="I492" s="332" t="s">
        <v>500</v>
      </c>
      <c r="J492" s="93">
        <f>IF(SUM(L492:BS492)=0,IF(COUNTIF(L492:BS492,"未確認")&gt;0,"未確認",IF(COUNTIF(L492:BS492,"~*")&gt;0,"*",SUM(L492:BS492))),SUM(L492:BS492))</f>
        <v>3178</v>
      </c>
      <c r="K492" s="151" t="str">
        <f t="shared" si="67"/>
        <v>※</v>
      </c>
      <c r="L492" s="94">
        <v>249</v>
      </c>
      <c r="M492" s="251" t="s">
        <v>425</v>
      </c>
      <c r="N492" s="251">
        <v>346</v>
      </c>
      <c r="O492" s="251" t="s">
        <v>425</v>
      </c>
      <c r="P492" s="251" t="s">
        <v>425</v>
      </c>
      <c r="Q492" s="251" t="s">
        <v>425</v>
      </c>
      <c r="R492" s="251">
        <v>567</v>
      </c>
      <c r="S492" s="251">
        <v>596</v>
      </c>
      <c r="T492" s="251" t="s">
        <v>425</v>
      </c>
      <c r="U492" s="251" t="s">
        <v>425</v>
      </c>
      <c r="V492" s="251">
        <v>507</v>
      </c>
      <c r="W492" s="251" t="s">
        <v>425</v>
      </c>
      <c r="X492" s="251" t="s">
        <v>425</v>
      </c>
      <c r="Y492" s="251">
        <v>586</v>
      </c>
      <c r="Z492" s="251">
        <v>327</v>
      </c>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501</v>
      </c>
      <c r="B493" s="1"/>
      <c r="C493" s="152"/>
      <c r="D493" s="386" t="s">
        <v>475</v>
      </c>
      <c r="E493" s="300" t="s">
        <v>476</v>
      </c>
      <c r="F493" s="301"/>
      <c r="G493" s="301"/>
      <c r="H493" s="302"/>
      <c r="I493" s="336"/>
      <c r="J493" s="93" t="str">
        <f t="shared" si="66"/>
        <v>*</v>
      </c>
      <c r="K493" s="151" t="str">
        <f t="shared" si="67"/>
        <v>※</v>
      </c>
      <c r="L493" s="94" t="s">
        <v>425</v>
      </c>
      <c r="M493" s="251" t="s">
        <v>425</v>
      </c>
      <c r="N493" s="251" t="s">
        <v>425</v>
      </c>
      <c r="O493" s="251" t="s">
        <v>425</v>
      </c>
      <c r="P493" s="251" t="s">
        <v>425</v>
      </c>
      <c r="Q493" s="251" t="s">
        <v>425</v>
      </c>
      <c r="R493" s="251" t="s">
        <v>425</v>
      </c>
      <c r="S493" s="251" t="s">
        <v>425</v>
      </c>
      <c r="T493" s="251" t="s">
        <v>425</v>
      </c>
      <c r="U493" s="251" t="s">
        <v>425</v>
      </c>
      <c r="V493" s="251" t="s">
        <v>425</v>
      </c>
      <c r="W493" s="251" t="s">
        <v>425</v>
      </c>
      <c r="X493" s="251" t="s">
        <v>425</v>
      </c>
      <c r="Y493" s="251" t="s">
        <v>425</v>
      </c>
      <c r="Z493" s="251" t="s">
        <v>425</v>
      </c>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502</v>
      </c>
      <c r="B494" s="1"/>
      <c r="C494" s="152"/>
      <c r="D494" s="387"/>
      <c r="E494" s="300" t="s">
        <v>478</v>
      </c>
      <c r="F494" s="301"/>
      <c r="G494" s="301"/>
      <c r="H494" s="302"/>
      <c r="I494" s="336"/>
      <c r="J494" s="93">
        <f t="shared" si="66"/>
        <v>1575</v>
      </c>
      <c r="K494" s="151" t="str">
        <f t="shared" si="67"/>
        <v>※</v>
      </c>
      <c r="L494" s="94" t="s">
        <v>425</v>
      </c>
      <c r="M494" s="251" t="s">
        <v>425</v>
      </c>
      <c r="N494" s="251" t="s">
        <v>425</v>
      </c>
      <c r="O494" s="251" t="s">
        <v>425</v>
      </c>
      <c r="P494" s="251" t="s">
        <v>425</v>
      </c>
      <c r="Q494" s="251" t="s">
        <v>425</v>
      </c>
      <c r="R494" s="251">
        <v>670</v>
      </c>
      <c r="S494" s="251" t="s">
        <v>425</v>
      </c>
      <c r="T494" s="251" t="s">
        <v>425</v>
      </c>
      <c r="U494" s="251">
        <v>0</v>
      </c>
      <c r="V494" s="251">
        <v>224</v>
      </c>
      <c r="W494" s="251" t="s">
        <v>425</v>
      </c>
      <c r="X494" s="251" t="s">
        <v>425</v>
      </c>
      <c r="Y494" s="251">
        <v>681</v>
      </c>
      <c r="Z494" s="251" t="s">
        <v>425</v>
      </c>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503</v>
      </c>
      <c r="B495" s="1"/>
      <c r="C495" s="152"/>
      <c r="D495" s="387"/>
      <c r="E495" s="300" t="s">
        <v>480</v>
      </c>
      <c r="F495" s="301"/>
      <c r="G495" s="301"/>
      <c r="H495" s="302"/>
      <c r="I495" s="336"/>
      <c r="J495" s="93" t="str">
        <f t="shared" si="66"/>
        <v>*</v>
      </c>
      <c r="K495" s="151" t="str">
        <f t="shared" si="67"/>
        <v>※</v>
      </c>
      <c r="L495" s="94">
        <v>0</v>
      </c>
      <c r="M495" s="251" t="s">
        <v>425</v>
      </c>
      <c r="N495" s="251" t="s">
        <v>425</v>
      </c>
      <c r="O495" s="251">
        <v>0</v>
      </c>
      <c r="P495" s="251" t="s">
        <v>425</v>
      </c>
      <c r="Q495" s="251">
        <v>0</v>
      </c>
      <c r="R495" s="251" t="s">
        <v>425</v>
      </c>
      <c r="S495" s="251" t="s">
        <v>425</v>
      </c>
      <c r="T495" s="251" t="s">
        <v>425</v>
      </c>
      <c r="U495" s="251">
        <v>0</v>
      </c>
      <c r="V495" s="251" t="s">
        <v>425</v>
      </c>
      <c r="W495" s="251">
        <v>0</v>
      </c>
      <c r="X495" s="251">
        <v>0</v>
      </c>
      <c r="Y495" s="251" t="s">
        <v>425</v>
      </c>
      <c r="Z495" s="251" t="s">
        <v>425</v>
      </c>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504</v>
      </c>
      <c r="B496" s="1"/>
      <c r="C496" s="152"/>
      <c r="D496" s="387"/>
      <c r="E496" s="300" t="s">
        <v>482</v>
      </c>
      <c r="F496" s="301"/>
      <c r="G496" s="301"/>
      <c r="H496" s="302"/>
      <c r="I496" s="336"/>
      <c r="J496" s="93" t="str">
        <f t="shared" si="66"/>
        <v>*</v>
      </c>
      <c r="K496" s="151" t="str">
        <f t="shared" si="67"/>
        <v>※</v>
      </c>
      <c r="L496" s="94">
        <v>0</v>
      </c>
      <c r="M496" s="251" t="s">
        <v>425</v>
      </c>
      <c r="N496" s="251">
        <v>0</v>
      </c>
      <c r="O496" s="251">
        <v>0</v>
      </c>
      <c r="P496" s="251" t="s">
        <v>425</v>
      </c>
      <c r="Q496" s="251">
        <v>0</v>
      </c>
      <c r="R496" s="251">
        <v>0</v>
      </c>
      <c r="S496" s="251">
        <v>0</v>
      </c>
      <c r="T496" s="251">
        <v>0</v>
      </c>
      <c r="U496" s="251">
        <v>0</v>
      </c>
      <c r="V496" s="251" t="s">
        <v>425</v>
      </c>
      <c r="W496" s="251" t="s">
        <v>425</v>
      </c>
      <c r="X496" s="251" t="s">
        <v>425</v>
      </c>
      <c r="Y496" s="251">
        <v>0</v>
      </c>
      <c r="Z496" s="251">
        <v>0</v>
      </c>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505</v>
      </c>
      <c r="B497" s="1"/>
      <c r="C497" s="152"/>
      <c r="D497" s="387"/>
      <c r="E497" s="300" t="s">
        <v>484</v>
      </c>
      <c r="F497" s="301"/>
      <c r="G497" s="301"/>
      <c r="H497" s="302"/>
      <c r="I497" s="336"/>
      <c r="J497" s="93" t="str">
        <f t="shared" si="66"/>
        <v>*</v>
      </c>
      <c r="K497" s="151" t="str">
        <f t="shared" si="67"/>
        <v>※</v>
      </c>
      <c r="L497" s="94" t="s">
        <v>425</v>
      </c>
      <c r="M497" s="251" t="s">
        <v>425</v>
      </c>
      <c r="N497" s="251" t="s">
        <v>425</v>
      </c>
      <c r="O497" s="251" t="s">
        <v>425</v>
      </c>
      <c r="P497" s="251" t="s">
        <v>425</v>
      </c>
      <c r="Q497" s="251" t="s">
        <v>425</v>
      </c>
      <c r="R497" s="251" t="s">
        <v>425</v>
      </c>
      <c r="S497" s="251" t="s">
        <v>425</v>
      </c>
      <c r="T497" s="251" t="s">
        <v>425</v>
      </c>
      <c r="U497" s="251" t="s">
        <v>425</v>
      </c>
      <c r="V497" s="251" t="s">
        <v>425</v>
      </c>
      <c r="W497" s="251" t="s">
        <v>425</v>
      </c>
      <c r="X497" s="251">
        <v>0</v>
      </c>
      <c r="Y497" s="251" t="s">
        <v>425</v>
      </c>
      <c r="Z497" s="251" t="s">
        <v>425</v>
      </c>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506</v>
      </c>
      <c r="B498" s="1"/>
      <c r="C498" s="152"/>
      <c r="D498" s="387"/>
      <c r="E498" s="300" t="s">
        <v>486</v>
      </c>
      <c r="F498" s="301"/>
      <c r="G498" s="301"/>
      <c r="H498" s="302"/>
      <c r="I498" s="336"/>
      <c r="J498" s="93" t="str">
        <f t="shared" si="66"/>
        <v>*</v>
      </c>
      <c r="K498" s="151" t="str">
        <f t="shared" si="67"/>
        <v>※</v>
      </c>
      <c r="L498" s="94" t="s">
        <v>425</v>
      </c>
      <c r="M498" s="251">
        <v>0</v>
      </c>
      <c r="N498" s="251">
        <v>0</v>
      </c>
      <c r="O498" s="251" t="s">
        <v>425</v>
      </c>
      <c r="P498" s="251" t="s">
        <v>425</v>
      </c>
      <c r="Q498" s="251" t="s">
        <v>425</v>
      </c>
      <c r="R498" s="251" t="s">
        <v>425</v>
      </c>
      <c r="S498" s="251">
        <v>0</v>
      </c>
      <c r="T498" s="251" t="s">
        <v>425</v>
      </c>
      <c r="U498" s="251">
        <v>0</v>
      </c>
      <c r="V498" s="251">
        <v>0</v>
      </c>
      <c r="W498" s="251" t="s">
        <v>425</v>
      </c>
      <c r="X498" s="251">
        <v>0</v>
      </c>
      <c r="Y498" s="251" t="s">
        <v>425</v>
      </c>
      <c r="Z498" s="251" t="s">
        <v>425</v>
      </c>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507</v>
      </c>
      <c r="B499" s="1"/>
      <c r="C499" s="152"/>
      <c r="D499" s="387"/>
      <c r="E499" s="300" t="s">
        <v>488</v>
      </c>
      <c r="F499" s="301"/>
      <c r="G499" s="301"/>
      <c r="H499" s="302"/>
      <c r="I499" s="336"/>
      <c r="J499" s="93">
        <f t="shared" si="66"/>
        <v>202</v>
      </c>
      <c r="K499" s="151" t="str">
        <f t="shared" si="67"/>
        <v>※</v>
      </c>
      <c r="L499" s="94" t="s">
        <v>425</v>
      </c>
      <c r="M499" s="251" t="s">
        <v>425</v>
      </c>
      <c r="N499" s="251" t="s">
        <v>425</v>
      </c>
      <c r="O499" s="251">
        <v>0</v>
      </c>
      <c r="P499" s="251" t="s">
        <v>425</v>
      </c>
      <c r="Q499" s="251">
        <v>0</v>
      </c>
      <c r="R499" s="251" t="s">
        <v>425</v>
      </c>
      <c r="S499" s="251" t="s">
        <v>425</v>
      </c>
      <c r="T499" s="251" t="s">
        <v>425</v>
      </c>
      <c r="U499" s="251">
        <v>0</v>
      </c>
      <c r="V499" s="251" t="s">
        <v>425</v>
      </c>
      <c r="W499" s="251" t="s">
        <v>425</v>
      </c>
      <c r="X499" s="251" t="s">
        <v>425</v>
      </c>
      <c r="Y499" s="251" t="s">
        <v>425</v>
      </c>
      <c r="Z499" s="251">
        <v>202</v>
      </c>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508</v>
      </c>
      <c r="B500" s="1"/>
      <c r="C500" s="152"/>
      <c r="D500" s="387"/>
      <c r="E500" s="300" t="s">
        <v>490</v>
      </c>
      <c r="F500" s="301"/>
      <c r="G500" s="301"/>
      <c r="H500" s="302"/>
      <c r="I500" s="336"/>
      <c r="J500" s="93" t="str">
        <f t="shared" si="66"/>
        <v>*</v>
      </c>
      <c r="K500" s="151" t="str">
        <f t="shared" si="67"/>
        <v>※</v>
      </c>
      <c r="L500" s="94" t="s">
        <v>425</v>
      </c>
      <c r="M500" s="251" t="s">
        <v>425</v>
      </c>
      <c r="N500" s="251" t="s">
        <v>425</v>
      </c>
      <c r="O500" s="251" t="s">
        <v>425</v>
      </c>
      <c r="P500" s="251" t="s">
        <v>425</v>
      </c>
      <c r="Q500" s="251" t="s">
        <v>425</v>
      </c>
      <c r="R500" s="251">
        <v>0</v>
      </c>
      <c r="S500" s="251" t="s">
        <v>425</v>
      </c>
      <c r="T500" s="251" t="s">
        <v>425</v>
      </c>
      <c r="U500" s="251" t="s">
        <v>425</v>
      </c>
      <c r="V500" s="251" t="s">
        <v>425</v>
      </c>
      <c r="W500" s="251" t="s">
        <v>425</v>
      </c>
      <c r="X500" s="251">
        <v>0</v>
      </c>
      <c r="Y500" s="251">
        <v>0</v>
      </c>
      <c r="Z500" s="251" t="s">
        <v>425</v>
      </c>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509</v>
      </c>
      <c r="B501" s="1"/>
      <c r="C501" s="152"/>
      <c r="D501" s="387"/>
      <c r="E501" s="300" t="s">
        <v>492</v>
      </c>
      <c r="F501" s="301"/>
      <c r="G501" s="301"/>
      <c r="H501" s="302"/>
      <c r="I501" s="336"/>
      <c r="J501" s="93">
        <f t="shared" si="66"/>
        <v>566</v>
      </c>
      <c r="K501" s="151" t="str">
        <f t="shared" si="67"/>
        <v>※</v>
      </c>
      <c r="L501" s="94" t="s">
        <v>425</v>
      </c>
      <c r="M501" s="251" t="s">
        <v>425</v>
      </c>
      <c r="N501" s="251" t="s">
        <v>425</v>
      </c>
      <c r="O501" s="251">
        <v>0</v>
      </c>
      <c r="P501" s="251" t="s">
        <v>425</v>
      </c>
      <c r="Q501" s="251">
        <v>0</v>
      </c>
      <c r="R501" s="251" t="s">
        <v>425</v>
      </c>
      <c r="S501" s="251">
        <v>566</v>
      </c>
      <c r="T501" s="251">
        <v>0</v>
      </c>
      <c r="U501" s="251" t="s">
        <v>425</v>
      </c>
      <c r="V501" s="251" t="s">
        <v>425</v>
      </c>
      <c r="W501" s="251" t="s">
        <v>425</v>
      </c>
      <c r="X501" s="251" t="s">
        <v>425</v>
      </c>
      <c r="Y501" s="251" t="s">
        <v>425</v>
      </c>
      <c r="Z501" s="251" t="s">
        <v>425</v>
      </c>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510</v>
      </c>
      <c r="B502" s="1"/>
      <c r="C502" s="152"/>
      <c r="D502" s="387"/>
      <c r="E502" s="300" t="s">
        <v>494</v>
      </c>
      <c r="F502" s="301"/>
      <c r="G502" s="301"/>
      <c r="H502" s="302"/>
      <c r="I502" s="336"/>
      <c r="J502" s="93" t="str">
        <f t="shared" si="66"/>
        <v>*</v>
      </c>
      <c r="K502" s="151" t="str">
        <f t="shared" si="67"/>
        <v>※</v>
      </c>
      <c r="L502" s="94" t="s">
        <v>425</v>
      </c>
      <c r="M502" s="251" t="s">
        <v>425</v>
      </c>
      <c r="N502" s="251" t="s">
        <v>425</v>
      </c>
      <c r="O502" s="251">
        <v>0</v>
      </c>
      <c r="P502" s="251" t="s">
        <v>425</v>
      </c>
      <c r="Q502" s="251" t="s">
        <v>425</v>
      </c>
      <c r="R502" s="251" t="s">
        <v>425</v>
      </c>
      <c r="S502" s="251" t="s">
        <v>425</v>
      </c>
      <c r="T502" s="251" t="s">
        <v>425</v>
      </c>
      <c r="U502" s="251" t="s">
        <v>425</v>
      </c>
      <c r="V502" s="251" t="s">
        <v>425</v>
      </c>
      <c r="W502" s="251" t="s">
        <v>425</v>
      </c>
      <c r="X502" s="251" t="s">
        <v>425</v>
      </c>
      <c r="Y502" s="251" t="s">
        <v>425</v>
      </c>
      <c r="Z502" s="251" t="s">
        <v>425</v>
      </c>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511</v>
      </c>
      <c r="B503" s="1"/>
      <c r="C503" s="152"/>
      <c r="D503" s="387"/>
      <c r="E503" s="300" t="s">
        <v>496</v>
      </c>
      <c r="F503" s="301"/>
      <c r="G503" s="301"/>
      <c r="H503" s="302"/>
      <c r="I503" s="336"/>
      <c r="J503" s="93">
        <f t="shared" si="66"/>
        <v>310</v>
      </c>
      <c r="K503" s="151" t="str">
        <f t="shared" si="67"/>
        <v>※</v>
      </c>
      <c r="L503" s="94">
        <v>0</v>
      </c>
      <c r="M503" s="251" t="s">
        <v>425</v>
      </c>
      <c r="N503" s="251" t="s">
        <v>425</v>
      </c>
      <c r="O503" s="251">
        <v>0</v>
      </c>
      <c r="P503" s="251" t="s">
        <v>425</v>
      </c>
      <c r="Q503" s="251">
        <v>0</v>
      </c>
      <c r="R503" s="251">
        <v>0</v>
      </c>
      <c r="S503" s="251" t="s">
        <v>425</v>
      </c>
      <c r="T503" s="251" t="s">
        <v>425</v>
      </c>
      <c r="U503" s="251" t="s">
        <v>425</v>
      </c>
      <c r="V503" s="251">
        <v>310</v>
      </c>
      <c r="W503" s="251" t="s">
        <v>425</v>
      </c>
      <c r="X503" s="251" t="s">
        <v>425</v>
      </c>
      <c r="Y503" s="251" t="s">
        <v>425</v>
      </c>
      <c r="Z503" s="251" t="s">
        <v>425</v>
      </c>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512</v>
      </c>
      <c r="B504" s="1"/>
      <c r="C504" s="152"/>
      <c r="D504" s="381"/>
      <c r="E504" s="300" t="s">
        <v>137</v>
      </c>
      <c r="F504" s="301"/>
      <c r="G504" s="301"/>
      <c r="H504" s="302"/>
      <c r="I504" s="337"/>
      <c r="J504" s="93" t="str">
        <f t="shared" si="66"/>
        <v>*</v>
      </c>
      <c r="K504" s="151" t="str">
        <f t="shared" si="67"/>
        <v>※</v>
      </c>
      <c r="L504" s="94" t="s">
        <v>425</v>
      </c>
      <c r="M504" s="251">
        <v>0</v>
      </c>
      <c r="N504" s="251">
        <v>0</v>
      </c>
      <c r="O504" s="251" t="s">
        <v>425</v>
      </c>
      <c r="P504" s="251" t="s">
        <v>425</v>
      </c>
      <c r="Q504" s="251" t="s">
        <v>425</v>
      </c>
      <c r="R504" s="251" t="s">
        <v>425</v>
      </c>
      <c r="S504" s="251" t="s">
        <v>425</v>
      </c>
      <c r="T504" s="251" t="s">
        <v>425</v>
      </c>
      <c r="U504" s="251" t="s">
        <v>425</v>
      </c>
      <c r="V504" s="251">
        <v>0</v>
      </c>
      <c r="W504" s="251" t="s">
        <v>425</v>
      </c>
      <c r="X504" s="251">
        <v>0</v>
      </c>
      <c r="Y504" s="251">
        <v>0</v>
      </c>
      <c r="Z504" s="251">
        <v>0</v>
      </c>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513</v>
      </c>
      <c r="B505" s="118"/>
      <c r="C505" s="300" t="s">
        <v>514</v>
      </c>
      <c r="D505" s="301"/>
      <c r="E505" s="301"/>
      <c r="F505" s="301"/>
      <c r="G505" s="301"/>
      <c r="H505" s="302"/>
      <c r="I505" s="98" t="s">
        <v>515</v>
      </c>
      <c r="J505" s="93" t="str">
        <f t="shared" si="66"/>
        <v>*</v>
      </c>
      <c r="K505" s="151" t="str">
        <f t="shared" si="67"/>
        <v>※</v>
      </c>
      <c r="L505" s="94" t="s">
        <v>425</v>
      </c>
      <c r="M505" s="251">
        <v>0</v>
      </c>
      <c r="N505" s="251" t="s">
        <v>425</v>
      </c>
      <c r="O505" s="251">
        <v>0</v>
      </c>
      <c r="P505" s="251">
        <v>0</v>
      </c>
      <c r="Q505" s="251">
        <v>0</v>
      </c>
      <c r="R505" s="251">
        <v>0</v>
      </c>
      <c r="S505" s="251">
        <v>0</v>
      </c>
      <c r="T505" s="251">
        <v>0</v>
      </c>
      <c r="U505" s="251" t="s">
        <v>425</v>
      </c>
      <c r="V505" s="251">
        <v>0</v>
      </c>
      <c r="W505" s="251">
        <v>0</v>
      </c>
      <c r="X505" s="251">
        <v>0</v>
      </c>
      <c r="Y505" s="251">
        <v>0</v>
      </c>
      <c r="Z505" s="251">
        <v>0</v>
      </c>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516</v>
      </c>
      <c r="B506" s="118"/>
      <c r="C506" s="300" t="s">
        <v>517</v>
      </c>
      <c r="D506" s="301"/>
      <c r="E506" s="301"/>
      <c r="F506" s="301"/>
      <c r="G506" s="301"/>
      <c r="H506" s="302"/>
      <c r="I506" s="98" t="s">
        <v>518</v>
      </c>
      <c r="J506" s="93" t="str">
        <f t="shared" si="66"/>
        <v>*</v>
      </c>
      <c r="K506" s="151" t="str">
        <f t="shared" si="67"/>
        <v>※</v>
      </c>
      <c r="L506" s="94" t="s">
        <v>425</v>
      </c>
      <c r="M506" s="251" t="s">
        <v>425</v>
      </c>
      <c r="N506" s="251" t="s">
        <v>425</v>
      </c>
      <c r="O506" s="251">
        <v>0</v>
      </c>
      <c r="P506" s="251">
        <v>0</v>
      </c>
      <c r="Q506" s="251">
        <v>0</v>
      </c>
      <c r="R506" s="251" t="s">
        <v>425</v>
      </c>
      <c r="S506" s="251" t="s">
        <v>425</v>
      </c>
      <c r="T506" s="251">
        <v>0</v>
      </c>
      <c r="U506" s="251">
        <v>0</v>
      </c>
      <c r="V506" s="251">
        <v>0</v>
      </c>
      <c r="W506" s="251" t="s">
        <v>425</v>
      </c>
      <c r="X506" s="251" t="s">
        <v>425</v>
      </c>
      <c r="Y506" s="251">
        <v>0</v>
      </c>
      <c r="Z506" s="251">
        <v>0</v>
      </c>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519</v>
      </c>
      <c r="B507" s="118"/>
      <c r="C507" s="300" t="s">
        <v>520</v>
      </c>
      <c r="D507" s="301"/>
      <c r="E507" s="301"/>
      <c r="F507" s="301"/>
      <c r="G507" s="301"/>
      <c r="H507" s="302"/>
      <c r="I507" s="98" t="s">
        <v>521</v>
      </c>
      <c r="J507" s="93">
        <f t="shared" si="66"/>
        <v>501</v>
      </c>
      <c r="K507" s="151" t="str">
        <f t="shared" si="67"/>
        <v>※</v>
      </c>
      <c r="L507" s="94" t="s">
        <v>425</v>
      </c>
      <c r="M507" s="251" t="s">
        <v>425</v>
      </c>
      <c r="N507" s="251" t="s">
        <v>425</v>
      </c>
      <c r="O507" s="251">
        <v>0</v>
      </c>
      <c r="P507" s="251" t="s">
        <v>425</v>
      </c>
      <c r="Q507" s="251">
        <v>0</v>
      </c>
      <c r="R507" s="251">
        <v>0</v>
      </c>
      <c r="S507" s="251">
        <v>501</v>
      </c>
      <c r="T507" s="251" t="s">
        <v>425</v>
      </c>
      <c r="U507" s="251" t="s">
        <v>425</v>
      </c>
      <c r="V507" s="251" t="s">
        <v>425</v>
      </c>
      <c r="W507" s="251">
        <v>0</v>
      </c>
      <c r="X507" s="251" t="s">
        <v>425</v>
      </c>
      <c r="Y507" s="251" t="s">
        <v>425</v>
      </c>
      <c r="Z507" s="251" t="s">
        <v>425</v>
      </c>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522</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523</v>
      </c>
      <c r="D513" s="3"/>
      <c r="E513" s="3"/>
      <c r="F513" s="3"/>
      <c r="G513" s="3"/>
      <c r="H513" s="210"/>
      <c r="I513" s="210"/>
      <c r="J513" s="63" t="s">
        <v>88</v>
      </c>
      <c r="K513" s="136"/>
      <c r="L513" s="239" t="str">
        <f t="shared" ref="L513:AQ513" si="68">IF(ISBLANK(L$395),"",L$395)</f>
        <v>CCU病棟</v>
      </c>
      <c r="M513" s="242" t="str">
        <f t="shared" si="68"/>
        <v>HCU病棟</v>
      </c>
      <c r="N513" s="282" t="str">
        <f t="shared" si="68"/>
        <v>ICU病棟</v>
      </c>
      <c r="O513" s="240" t="str">
        <f t="shared" si="68"/>
        <v>南5階病棟</v>
      </c>
      <c r="P513" s="240" t="str">
        <f t="shared" si="68"/>
        <v>南6階病棟</v>
      </c>
      <c r="Q513" s="240" t="str">
        <f t="shared" si="68"/>
        <v>南7階病棟</v>
      </c>
      <c r="R513" s="240" t="str">
        <f t="shared" si="68"/>
        <v>南8階病棟</v>
      </c>
      <c r="S513" s="240" t="str">
        <f t="shared" si="68"/>
        <v>南9階病棟</v>
      </c>
      <c r="T513" s="240" t="str">
        <f t="shared" si="68"/>
        <v>北10階病棟</v>
      </c>
      <c r="U513" s="240" t="str">
        <f t="shared" si="68"/>
        <v>北4階病棟</v>
      </c>
      <c r="V513" s="240" t="str">
        <f t="shared" si="68"/>
        <v>北5階病棟</v>
      </c>
      <c r="W513" s="240" t="str">
        <f t="shared" si="68"/>
        <v>北6階病棟</v>
      </c>
      <c r="X513" s="240" t="str">
        <f t="shared" si="68"/>
        <v>北7階病棟</v>
      </c>
      <c r="Y513" s="240" t="str">
        <f t="shared" si="68"/>
        <v>北8階病棟</v>
      </c>
      <c r="Z513" s="240" t="str">
        <f t="shared" si="68"/>
        <v>北9階病棟</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3"/>
      <c r="D514" s="404"/>
      <c r="E514" s="404"/>
      <c r="F514" s="404"/>
      <c r="G514" s="85"/>
      <c r="H514" s="210"/>
      <c r="I514" s="56" t="s">
        <v>89</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v>
      </c>
      <c r="X514" s="59" t="str">
        <f t="shared" si="70"/>
        <v>-</v>
      </c>
      <c r="Y514" s="59" t="str">
        <f t="shared" si="70"/>
        <v>-</v>
      </c>
      <c r="Z514" s="59" t="str">
        <f t="shared" si="70"/>
        <v>-</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524</v>
      </c>
      <c r="B515" s="1"/>
      <c r="C515" s="300" t="s">
        <v>525</v>
      </c>
      <c r="D515" s="301"/>
      <c r="E515" s="301"/>
      <c r="F515" s="301"/>
      <c r="G515" s="301"/>
      <c r="H515" s="302"/>
      <c r="I515" s="100" t="s">
        <v>526</v>
      </c>
      <c r="J515" s="93">
        <f>IF(SUM(L515:BS515)=0,IF(COUNTIF(L515:BS515,"未確認")&gt;0,"未確認",IF(COUNTIF(L515:BS515,"~*")&gt;0,"*",SUM(L515:BS515))),SUM(L515:BS515))</f>
        <v>430</v>
      </c>
      <c r="K515" s="151" t="str">
        <f t="shared" ref="K515:K522" si="72">IF(OR(COUNTIF(L515:BS515,"未確認")&gt;0,COUNTIF(L515:BS515,"*")&gt;0),"※","")</f>
        <v>※</v>
      </c>
      <c r="L515" s="277" t="s">
        <v>425</v>
      </c>
      <c r="M515" s="251" t="s">
        <v>425</v>
      </c>
      <c r="N515" s="251" t="s">
        <v>425</v>
      </c>
      <c r="O515" s="251" t="s">
        <v>425</v>
      </c>
      <c r="P515" s="251" t="s">
        <v>425</v>
      </c>
      <c r="Q515" s="251" t="s">
        <v>425</v>
      </c>
      <c r="R515" s="251" t="s">
        <v>425</v>
      </c>
      <c r="S515" s="251">
        <v>198</v>
      </c>
      <c r="T515" s="251" t="s">
        <v>425</v>
      </c>
      <c r="U515" s="251" t="s">
        <v>425</v>
      </c>
      <c r="V515" s="251" t="s">
        <v>425</v>
      </c>
      <c r="W515" s="251" t="s">
        <v>425</v>
      </c>
      <c r="X515" s="251" t="s">
        <v>425</v>
      </c>
      <c r="Y515" s="251" t="s">
        <v>425</v>
      </c>
      <c r="Z515" s="251">
        <v>232</v>
      </c>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527</v>
      </c>
      <c r="B516" s="154"/>
      <c r="C516" s="300" t="s">
        <v>528</v>
      </c>
      <c r="D516" s="301"/>
      <c r="E516" s="301"/>
      <c r="F516" s="301"/>
      <c r="G516" s="301"/>
      <c r="H516" s="302"/>
      <c r="I516" s="98" t="s">
        <v>529</v>
      </c>
      <c r="J516" s="93">
        <f t="shared" ref="J516:J522" si="73">IF(SUM(L516:BS516)=0,IF(COUNTIF(L516:BS516,"未確認")&gt;0,"未確認",IF(COUNTIF(L516:BS516,"~*")&gt;0,"*",SUM(L516:BS516))),SUM(L516:BS516))</f>
        <v>2631</v>
      </c>
      <c r="K516" s="151" t="str">
        <f t="shared" si="72"/>
        <v>※</v>
      </c>
      <c r="L516" s="277" t="s">
        <v>425</v>
      </c>
      <c r="M516" s="251" t="s">
        <v>425</v>
      </c>
      <c r="N516" s="251" t="s">
        <v>425</v>
      </c>
      <c r="O516" s="251" t="s">
        <v>425</v>
      </c>
      <c r="P516" s="251">
        <v>412</v>
      </c>
      <c r="Q516" s="251">
        <v>554</v>
      </c>
      <c r="R516" s="251" t="s">
        <v>425</v>
      </c>
      <c r="S516" s="251">
        <v>503</v>
      </c>
      <c r="T516" s="251" t="s">
        <v>425</v>
      </c>
      <c r="U516" s="251" t="s">
        <v>425</v>
      </c>
      <c r="V516" s="251">
        <v>479</v>
      </c>
      <c r="W516" s="251">
        <v>293</v>
      </c>
      <c r="X516" s="251" t="s">
        <v>425</v>
      </c>
      <c r="Y516" s="251" t="s">
        <v>425</v>
      </c>
      <c r="Z516" s="251">
        <v>390</v>
      </c>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530</v>
      </c>
      <c r="B517" s="154"/>
      <c r="C517" s="300" t="s">
        <v>531</v>
      </c>
      <c r="D517" s="301"/>
      <c r="E517" s="301"/>
      <c r="F517" s="301"/>
      <c r="G517" s="301"/>
      <c r="H517" s="302"/>
      <c r="I517" s="98" t="s">
        <v>532</v>
      </c>
      <c r="J517" s="93" t="str">
        <f t="shared" si="73"/>
        <v>*</v>
      </c>
      <c r="K517" s="151" t="str">
        <f t="shared" si="72"/>
        <v>※</v>
      </c>
      <c r="L517" s="277" t="s">
        <v>425</v>
      </c>
      <c r="M517" s="251" t="s">
        <v>425</v>
      </c>
      <c r="N517" s="251" t="s">
        <v>425</v>
      </c>
      <c r="O517" s="251">
        <v>0</v>
      </c>
      <c r="P517" s="251">
        <v>0</v>
      </c>
      <c r="Q517" s="251" t="s">
        <v>425</v>
      </c>
      <c r="R517" s="251" t="s">
        <v>425</v>
      </c>
      <c r="S517" s="251" t="s">
        <v>425</v>
      </c>
      <c r="T517" s="251" t="s">
        <v>425</v>
      </c>
      <c r="U517" s="251">
        <v>0</v>
      </c>
      <c r="V517" s="251" t="s">
        <v>425</v>
      </c>
      <c r="W517" s="251" t="s">
        <v>425</v>
      </c>
      <c r="X517" s="251">
        <v>0</v>
      </c>
      <c r="Y517" s="251">
        <v>0</v>
      </c>
      <c r="Z517" s="251" t="s">
        <v>425</v>
      </c>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533</v>
      </c>
      <c r="B518" s="154"/>
      <c r="C518" s="300" t="s">
        <v>534</v>
      </c>
      <c r="D518" s="301"/>
      <c r="E518" s="301"/>
      <c r="F518" s="301"/>
      <c r="G518" s="301"/>
      <c r="H518" s="302"/>
      <c r="I518" s="98" t="s">
        <v>535</v>
      </c>
      <c r="J518" s="93">
        <f t="shared" si="73"/>
        <v>252</v>
      </c>
      <c r="K518" s="151" t="str">
        <f t="shared" si="72"/>
        <v>※</v>
      </c>
      <c r="L518" s="277">
        <v>0</v>
      </c>
      <c r="M518" s="251">
        <v>0</v>
      </c>
      <c r="N518" s="251">
        <v>0</v>
      </c>
      <c r="O518" s="251">
        <v>0</v>
      </c>
      <c r="P518" s="251" t="s">
        <v>425</v>
      </c>
      <c r="Q518" s="251" t="s">
        <v>425</v>
      </c>
      <c r="R518" s="251">
        <v>0</v>
      </c>
      <c r="S518" s="251">
        <v>0</v>
      </c>
      <c r="T518" s="251">
        <v>252</v>
      </c>
      <c r="U518" s="251" t="s">
        <v>425</v>
      </c>
      <c r="V518" s="251" t="s">
        <v>425</v>
      </c>
      <c r="W518" s="251" t="s">
        <v>425</v>
      </c>
      <c r="X518" s="251" t="s">
        <v>425</v>
      </c>
      <c r="Y518" s="251">
        <v>0</v>
      </c>
      <c r="Z518" s="251" t="s">
        <v>425</v>
      </c>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536</v>
      </c>
      <c r="B519" s="154"/>
      <c r="C519" s="300" t="s">
        <v>537</v>
      </c>
      <c r="D519" s="301"/>
      <c r="E519" s="301"/>
      <c r="F519" s="301"/>
      <c r="G519" s="301"/>
      <c r="H519" s="302"/>
      <c r="I519" s="98" t="s">
        <v>538</v>
      </c>
      <c r="J519" s="93">
        <f t="shared" si="73"/>
        <v>228</v>
      </c>
      <c r="K519" s="151" t="str">
        <f t="shared" si="72"/>
        <v>※</v>
      </c>
      <c r="L519" s="277" t="s">
        <v>425</v>
      </c>
      <c r="M519" s="251" t="s">
        <v>425</v>
      </c>
      <c r="N519" s="251" t="s">
        <v>425</v>
      </c>
      <c r="O519" s="251" t="s">
        <v>425</v>
      </c>
      <c r="P519" s="251" t="s">
        <v>425</v>
      </c>
      <c r="Q519" s="251" t="s">
        <v>425</v>
      </c>
      <c r="R519" s="251" t="s">
        <v>425</v>
      </c>
      <c r="S519" s="251" t="s">
        <v>425</v>
      </c>
      <c r="T519" s="251" t="s">
        <v>425</v>
      </c>
      <c r="U519" s="251" t="s">
        <v>425</v>
      </c>
      <c r="V519" s="251" t="s">
        <v>425</v>
      </c>
      <c r="W519" s="251">
        <v>228</v>
      </c>
      <c r="X519" s="251" t="s">
        <v>425</v>
      </c>
      <c r="Y519" s="251" t="s">
        <v>425</v>
      </c>
      <c r="Z519" s="251" t="s">
        <v>425</v>
      </c>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539</v>
      </c>
      <c r="B520" s="154"/>
      <c r="C520" s="321" t="s">
        <v>540</v>
      </c>
      <c r="D520" s="322"/>
      <c r="E520" s="322"/>
      <c r="F520" s="322"/>
      <c r="G520" s="322"/>
      <c r="H520" s="323"/>
      <c r="I520" s="98" t="s">
        <v>541</v>
      </c>
      <c r="J520" s="93" t="str">
        <f t="shared" si="73"/>
        <v>*</v>
      </c>
      <c r="K520" s="151" t="str">
        <f t="shared" si="72"/>
        <v>※</v>
      </c>
      <c r="L520" s="277">
        <v>0</v>
      </c>
      <c r="M520" s="251" t="s">
        <v>425</v>
      </c>
      <c r="N520" s="251">
        <v>0</v>
      </c>
      <c r="O520" s="251">
        <v>0</v>
      </c>
      <c r="P520" s="251" t="s">
        <v>425</v>
      </c>
      <c r="Q520" s="251" t="s">
        <v>425</v>
      </c>
      <c r="R520" s="251" t="s">
        <v>425</v>
      </c>
      <c r="S520" s="251" t="s">
        <v>425</v>
      </c>
      <c r="T520" s="251" t="s">
        <v>425</v>
      </c>
      <c r="U520" s="251" t="s">
        <v>425</v>
      </c>
      <c r="V520" s="251" t="s">
        <v>425</v>
      </c>
      <c r="W520" s="251" t="s">
        <v>425</v>
      </c>
      <c r="X520" s="251" t="s">
        <v>425</v>
      </c>
      <c r="Y520" s="251">
        <v>0</v>
      </c>
      <c r="Z520" s="251" t="s">
        <v>425</v>
      </c>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542</v>
      </c>
      <c r="B521" s="154"/>
      <c r="C521" s="300" t="s">
        <v>543</v>
      </c>
      <c r="D521" s="301"/>
      <c r="E521" s="301"/>
      <c r="F521" s="301"/>
      <c r="G521" s="301"/>
      <c r="H521" s="302"/>
      <c r="I521" s="98" t="s">
        <v>544</v>
      </c>
      <c r="J521" s="93" t="str">
        <f t="shared" si="73"/>
        <v>*</v>
      </c>
      <c r="K521" s="151" t="str">
        <f t="shared" si="72"/>
        <v>※</v>
      </c>
      <c r="L521" s="277">
        <v>0</v>
      </c>
      <c r="M521" s="251" t="s">
        <v>425</v>
      </c>
      <c r="N521" s="251">
        <v>0</v>
      </c>
      <c r="O521" s="251">
        <v>0</v>
      </c>
      <c r="P521" s="251" t="s">
        <v>425</v>
      </c>
      <c r="Q521" s="251" t="s">
        <v>425</v>
      </c>
      <c r="R521" s="251" t="s">
        <v>425</v>
      </c>
      <c r="S521" s="251">
        <v>0</v>
      </c>
      <c r="T521" s="251" t="s">
        <v>425</v>
      </c>
      <c r="U521" s="251">
        <v>0</v>
      </c>
      <c r="V521" s="251" t="s">
        <v>425</v>
      </c>
      <c r="W521" s="251" t="s">
        <v>425</v>
      </c>
      <c r="X521" s="251">
        <v>0</v>
      </c>
      <c r="Y521" s="251">
        <v>0</v>
      </c>
      <c r="Z521" s="251" t="s">
        <v>425</v>
      </c>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545</v>
      </c>
      <c r="B522" s="154"/>
      <c r="C522" s="300" t="s">
        <v>546</v>
      </c>
      <c r="D522" s="301"/>
      <c r="E522" s="301"/>
      <c r="F522" s="301"/>
      <c r="G522" s="301"/>
      <c r="H522" s="302"/>
      <c r="I522" s="98" t="s">
        <v>547</v>
      </c>
      <c r="J522" s="93" t="str">
        <f t="shared" si="73"/>
        <v>*</v>
      </c>
      <c r="K522" s="151" t="str">
        <f t="shared" si="72"/>
        <v>※</v>
      </c>
      <c r="L522" s="277">
        <v>0</v>
      </c>
      <c r="M522" s="251">
        <v>0</v>
      </c>
      <c r="N522" s="251">
        <v>0</v>
      </c>
      <c r="O522" s="251">
        <v>0</v>
      </c>
      <c r="P522" s="251" t="s">
        <v>425</v>
      </c>
      <c r="Q522" s="251" t="s">
        <v>425</v>
      </c>
      <c r="R522" s="251">
        <v>0</v>
      </c>
      <c r="S522" s="251">
        <v>0</v>
      </c>
      <c r="T522" s="251">
        <v>0</v>
      </c>
      <c r="U522" s="251">
        <v>0</v>
      </c>
      <c r="V522" s="251">
        <v>0</v>
      </c>
      <c r="W522" s="251">
        <v>0</v>
      </c>
      <c r="X522" s="251">
        <v>0</v>
      </c>
      <c r="Y522" s="251">
        <v>0</v>
      </c>
      <c r="Z522" s="251" t="s">
        <v>425</v>
      </c>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548</v>
      </c>
      <c r="D525" s="3"/>
      <c r="E525" s="3"/>
      <c r="F525" s="3"/>
      <c r="G525" s="3"/>
      <c r="H525" s="210"/>
      <c r="I525" s="210"/>
      <c r="J525" s="63" t="s">
        <v>88</v>
      </c>
      <c r="K525" s="136"/>
      <c r="L525" s="239" t="str">
        <f t="shared" ref="L525:AQ525" si="74">IF(ISBLANK(L$395),"",L$395)</f>
        <v>CCU病棟</v>
      </c>
      <c r="M525" s="242" t="str">
        <f t="shared" si="74"/>
        <v>HCU病棟</v>
      </c>
      <c r="N525" s="282" t="str">
        <f t="shared" si="74"/>
        <v>ICU病棟</v>
      </c>
      <c r="O525" s="240" t="str">
        <f t="shared" si="74"/>
        <v>南5階病棟</v>
      </c>
      <c r="P525" s="240" t="str">
        <f t="shared" si="74"/>
        <v>南6階病棟</v>
      </c>
      <c r="Q525" s="240" t="str">
        <f t="shared" si="74"/>
        <v>南7階病棟</v>
      </c>
      <c r="R525" s="240" t="str">
        <f t="shared" si="74"/>
        <v>南8階病棟</v>
      </c>
      <c r="S525" s="240" t="str">
        <f t="shared" si="74"/>
        <v>南9階病棟</v>
      </c>
      <c r="T525" s="240" t="str">
        <f t="shared" si="74"/>
        <v>北10階病棟</v>
      </c>
      <c r="U525" s="240" t="str">
        <f t="shared" si="74"/>
        <v>北4階病棟</v>
      </c>
      <c r="V525" s="240" t="str">
        <f t="shared" si="74"/>
        <v>北5階病棟</v>
      </c>
      <c r="W525" s="240" t="str">
        <f t="shared" si="74"/>
        <v>北6階病棟</v>
      </c>
      <c r="X525" s="240" t="str">
        <f t="shared" si="74"/>
        <v>北7階病棟</v>
      </c>
      <c r="Y525" s="240" t="str">
        <f t="shared" si="74"/>
        <v>北8階病棟</v>
      </c>
      <c r="Z525" s="240" t="str">
        <f t="shared" si="74"/>
        <v>北9階病棟</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3"/>
      <c r="D526" s="404"/>
      <c r="E526" s="404"/>
      <c r="F526" s="404"/>
      <c r="G526" s="85"/>
      <c r="H526" s="210"/>
      <c r="I526" s="56" t="s">
        <v>89</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v>
      </c>
      <c r="X526" s="59" t="str">
        <f t="shared" si="76"/>
        <v>-</v>
      </c>
      <c r="Y526" s="59" t="str">
        <f t="shared" si="76"/>
        <v>-</v>
      </c>
      <c r="Z526" s="59" t="str">
        <f t="shared" si="76"/>
        <v>-</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549</v>
      </c>
      <c r="B527" s="154"/>
      <c r="C527" s="408" t="s">
        <v>550</v>
      </c>
      <c r="D527" s="409"/>
      <c r="E527" s="409"/>
      <c r="F527" s="409"/>
      <c r="G527" s="409"/>
      <c r="H527" s="410"/>
      <c r="I527" s="98" t="s">
        <v>551</v>
      </c>
      <c r="J527" s="155" t="str">
        <f>IF(SUM(L527:BS527)=0,IF(COUNTIF(L527:BS527,"未確認")&gt;0,"未確認",IF(COUNTIF(L527:BS527,"~*")&gt;0,"*",SUM(L527:BS527))),SUM(L527:BS527))</f>
        <v>*</v>
      </c>
      <c r="K527" s="151" t="str">
        <f>IF(OR(COUNTIF(L527:BS527,"未確認")&gt;0,COUNTIF(L527:BS527,"*")&gt;0),"※","")</f>
        <v>※</v>
      </c>
      <c r="L527" s="277">
        <v>0</v>
      </c>
      <c r="M527" s="251">
        <v>0</v>
      </c>
      <c r="N527" s="251" t="s">
        <v>425</v>
      </c>
      <c r="O527" s="251">
        <v>0</v>
      </c>
      <c r="P527" s="251">
        <v>0</v>
      </c>
      <c r="Q527" s="251">
        <v>0</v>
      </c>
      <c r="R527" s="251">
        <v>0</v>
      </c>
      <c r="S527" s="251">
        <v>0</v>
      </c>
      <c r="T527" s="251">
        <v>0</v>
      </c>
      <c r="U527" s="251">
        <v>0</v>
      </c>
      <c r="V527" s="251">
        <v>0</v>
      </c>
      <c r="W527" s="251">
        <v>0</v>
      </c>
      <c r="X527" s="251">
        <v>0</v>
      </c>
      <c r="Y527" s="251">
        <v>0</v>
      </c>
      <c r="Z527" s="251">
        <v>0</v>
      </c>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5" t="s">
        <v>552</v>
      </c>
      <c r="D528" s="406"/>
      <c r="E528" s="406"/>
      <c r="F528" s="406"/>
      <c r="G528" s="406"/>
      <c r="H528" s="407"/>
      <c r="I528" s="103" t="s">
        <v>553</v>
      </c>
      <c r="J528" s="155" t="str">
        <f>IF(SUM(L528:BS528)=0,IF(COUNTIF(L528:BS528,"未確認")&gt;0,"未確認",IF(COUNTIF(L528:BS528,"~*")&gt;0,"*",SUM(L528:BS528))),SUM(L528:BS528))</f>
        <v>*</v>
      </c>
      <c r="K528" s="151" t="str">
        <f>IF(OR(COUNTIF(L528:BS528,"未確認")&gt;0,COUNTIF(L528:BS528,"*")&gt;0),"※","")</f>
        <v>※</v>
      </c>
      <c r="L528" s="277">
        <v>0</v>
      </c>
      <c r="M528" s="251">
        <v>0</v>
      </c>
      <c r="N528" s="251" t="s">
        <v>425</v>
      </c>
      <c r="O528" s="251">
        <v>0</v>
      </c>
      <c r="P528" s="251">
        <v>0</v>
      </c>
      <c r="Q528" s="251">
        <v>0</v>
      </c>
      <c r="R528" s="251">
        <v>0</v>
      </c>
      <c r="S528" s="251">
        <v>0</v>
      </c>
      <c r="T528" s="251">
        <v>0</v>
      </c>
      <c r="U528" s="251">
        <v>0</v>
      </c>
      <c r="V528" s="251">
        <v>0</v>
      </c>
      <c r="W528" s="251">
        <v>0</v>
      </c>
      <c r="X528" s="251">
        <v>0</v>
      </c>
      <c r="Y528" s="251">
        <v>0</v>
      </c>
      <c r="Z528" s="251">
        <v>0</v>
      </c>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554</v>
      </c>
      <c r="B529" s="154"/>
      <c r="C529" s="408" t="s">
        <v>555</v>
      </c>
      <c r="D529" s="409"/>
      <c r="E529" s="409"/>
      <c r="F529" s="409"/>
      <c r="G529" s="409"/>
      <c r="H529" s="410"/>
      <c r="I529" s="98" t="s">
        <v>556</v>
      </c>
      <c r="J529" s="155" t="str">
        <f>IF(SUM(L529:BS529)=0,IF(COUNTIF(L529:BS529,"未確認")&gt;0,"未確認",IF(COUNTIF(L529:BS529,"~*")&gt;0,"*",SUM(L529:BS529))),SUM(L529:BS529))</f>
        <v>*</v>
      </c>
      <c r="K529" s="151" t="str">
        <f>IF(OR(COUNTIF(L529:BS529,"未確認")&gt;0,COUNTIF(L529:BS529,"*")&gt;0),"※","")</f>
        <v>※</v>
      </c>
      <c r="L529" s="277">
        <v>0</v>
      </c>
      <c r="M529" s="251">
        <v>0</v>
      </c>
      <c r="N529" s="251" t="s">
        <v>425</v>
      </c>
      <c r="O529" s="251">
        <v>0</v>
      </c>
      <c r="P529" s="251">
        <v>0</v>
      </c>
      <c r="Q529" s="251">
        <v>0</v>
      </c>
      <c r="R529" s="251">
        <v>0</v>
      </c>
      <c r="S529" s="251">
        <v>0</v>
      </c>
      <c r="T529" s="251" t="s">
        <v>425</v>
      </c>
      <c r="U529" s="251">
        <v>0</v>
      </c>
      <c r="V529" s="251">
        <v>0</v>
      </c>
      <c r="W529" s="251">
        <v>0</v>
      </c>
      <c r="X529" s="251">
        <v>0</v>
      </c>
      <c r="Y529" s="251">
        <v>0</v>
      </c>
      <c r="Z529" s="251">
        <v>0</v>
      </c>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557</v>
      </c>
      <c r="D532" s="3"/>
      <c r="E532" s="3"/>
      <c r="F532" s="3"/>
      <c r="G532" s="3"/>
      <c r="H532" s="210"/>
      <c r="I532" s="210"/>
      <c r="J532" s="63" t="s">
        <v>88</v>
      </c>
      <c r="K532" s="136"/>
      <c r="L532" s="239" t="str">
        <f t="shared" ref="L532:AQ532" si="78">IF(ISBLANK(L$395),"",L$395)</f>
        <v>CCU病棟</v>
      </c>
      <c r="M532" s="242" t="str">
        <f t="shared" si="78"/>
        <v>HCU病棟</v>
      </c>
      <c r="N532" s="282" t="str">
        <f t="shared" si="78"/>
        <v>ICU病棟</v>
      </c>
      <c r="O532" s="240" t="str">
        <f t="shared" si="78"/>
        <v>南5階病棟</v>
      </c>
      <c r="P532" s="240" t="str">
        <f t="shared" si="78"/>
        <v>南6階病棟</v>
      </c>
      <c r="Q532" s="240" t="str">
        <f t="shared" si="78"/>
        <v>南7階病棟</v>
      </c>
      <c r="R532" s="240" t="str">
        <f t="shared" si="78"/>
        <v>南8階病棟</v>
      </c>
      <c r="S532" s="240" t="str">
        <f t="shared" si="78"/>
        <v>南9階病棟</v>
      </c>
      <c r="T532" s="240" t="str">
        <f t="shared" si="78"/>
        <v>北10階病棟</v>
      </c>
      <c r="U532" s="240" t="str">
        <f t="shared" si="78"/>
        <v>北4階病棟</v>
      </c>
      <c r="V532" s="240" t="str">
        <f t="shared" si="78"/>
        <v>北5階病棟</v>
      </c>
      <c r="W532" s="240" t="str">
        <f t="shared" si="78"/>
        <v>北6階病棟</v>
      </c>
      <c r="X532" s="240" t="str">
        <f t="shared" si="78"/>
        <v>北7階病棟</v>
      </c>
      <c r="Y532" s="240" t="str">
        <f t="shared" si="78"/>
        <v>北8階病棟</v>
      </c>
      <c r="Z532" s="240" t="str">
        <f t="shared" si="78"/>
        <v>北9階病棟</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89</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v>
      </c>
      <c r="X533" s="59" t="str">
        <f t="shared" si="80"/>
        <v>-</v>
      </c>
      <c r="Y533" s="59" t="str">
        <f t="shared" si="80"/>
        <v>-</v>
      </c>
      <c r="Z533" s="59" t="str">
        <f t="shared" si="80"/>
        <v>-</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558</v>
      </c>
      <c r="B534" s="154"/>
      <c r="C534" s="408" t="s">
        <v>559</v>
      </c>
      <c r="D534" s="409"/>
      <c r="E534" s="409"/>
      <c r="F534" s="409"/>
      <c r="G534" s="409"/>
      <c r="H534" s="410"/>
      <c r="I534" s="98" t="s">
        <v>560</v>
      </c>
      <c r="J534" s="155">
        <f>IF(SUM(L534:BS534)=0,IF(COUNTIF(L534:BS534,"未確認")&gt;0,"未確認",IF(COUNTIF(L534:BS534,"~*")&gt;0,"*",SUM(L534:BS534))),SUM(L534:BS534))</f>
        <v>306</v>
      </c>
      <c r="K534" s="151" t="str">
        <f>IF(OR(COUNTIF(L534:BS534,"未確認")&gt;0,COUNTIF(L534:BS534,"*")&gt;0),"※","")</f>
        <v>※</v>
      </c>
      <c r="L534" s="277" t="s">
        <v>425</v>
      </c>
      <c r="M534" s="251" t="s">
        <v>425</v>
      </c>
      <c r="N534" s="251" t="s">
        <v>425</v>
      </c>
      <c r="O534" s="251" t="s">
        <v>425</v>
      </c>
      <c r="P534" s="251">
        <v>0</v>
      </c>
      <c r="Q534" s="251" t="s">
        <v>425</v>
      </c>
      <c r="R534" s="251">
        <v>0</v>
      </c>
      <c r="S534" s="251">
        <v>0</v>
      </c>
      <c r="T534" s="251">
        <v>0</v>
      </c>
      <c r="U534" s="251">
        <v>306</v>
      </c>
      <c r="V534" s="251">
        <v>0</v>
      </c>
      <c r="W534" s="251">
        <v>0</v>
      </c>
      <c r="X534" s="251">
        <v>0</v>
      </c>
      <c r="Y534" s="251">
        <v>0</v>
      </c>
      <c r="Z534" s="251">
        <v>0</v>
      </c>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561</v>
      </c>
      <c r="D537" s="3"/>
      <c r="E537" s="3"/>
      <c r="F537" s="3"/>
      <c r="G537" s="3"/>
      <c r="H537" s="210"/>
      <c r="I537" s="210"/>
      <c r="J537" s="63" t="s">
        <v>88</v>
      </c>
      <c r="K537" s="136"/>
      <c r="L537" s="239" t="str">
        <f t="shared" ref="L537:AQ537" si="82">IF(ISBLANK(L$9),"",L$9)</f>
        <v>ＣＣＵ病棟</v>
      </c>
      <c r="M537" s="242" t="str">
        <f t="shared" si="82"/>
        <v>ＨＣＵ病棟</v>
      </c>
      <c r="N537" s="282" t="str">
        <f t="shared" si="82"/>
        <v>ＩＣＵ病棟</v>
      </c>
      <c r="O537" s="240" t="str">
        <f t="shared" si="82"/>
        <v>南5階病棟</v>
      </c>
      <c r="P537" s="240" t="str">
        <f t="shared" si="82"/>
        <v>南6階病棟</v>
      </c>
      <c r="Q537" s="240" t="str">
        <f t="shared" si="82"/>
        <v>南7階病棟</v>
      </c>
      <c r="R537" s="240" t="str">
        <f t="shared" si="82"/>
        <v>南8階病棟</v>
      </c>
      <c r="S537" s="240" t="str">
        <f t="shared" si="82"/>
        <v>南9階病棟</v>
      </c>
      <c r="T537" s="240" t="str">
        <f t="shared" si="82"/>
        <v>北10階病棟</v>
      </c>
      <c r="U537" s="240" t="str">
        <f t="shared" si="82"/>
        <v>北4階病棟</v>
      </c>
      <c r="V537" s="240" t="str">
        <f t="shared" si="82"/>
        <v>北5階病棟</v>
      </c>
      <c r="W537" s="240" t="str">
        <f t="shared" si="82"/>
        <v>北6階病棟</v>
      </c>
      <c r="X537" s="240" t="str">
        <f t="shared" si="82"/>
        <v>北7階病棟</v>
      </c>
      <c r="Y537" s="240" t="str">
        <f t="shared" si="82"/>
        <v>北8階病棟</v>
      </c>
      <c r="Z537" s="240" t="str">
        <f t="shared" si="82"/>
        <v>北9階病棟</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89</v>
      </c>
      <c r="J538" s="57"/>
      <c r="K538" s="137"/>
      <c r="L538" s="59" t="str">
        <f t="shared" ref="L538:AQ538" si="84">IF(ISBLANK(L$95),"",L$95)</f>
        <v>高度急性期</v>
      </c>
      <c r="M538" s="243" t="str">
        <f t="shared" si="84"/>
        <v>高度急性期</v>
      </c>
      <c r="N538" s="243" t="str">
        <f t="shared" si="84"/>
        <v>高度急性期</v>
      </c>
      <c r="O538" s="59" t="str">
        <f t="shared" si="84"/>
        <v>高度急性期</v>
      </c>
      <c r="P538" s="59" t="str">
        <f t="shared" si="84"/>
        <v>高度急性期</v>
      </c>
      <c r="Q538" s="59" t="str">
        <f t="shared" si="84"/>
        <v>高度急性期</v>
      </c>
      <c r="R538" s="59" t="str">
        <f t="shared" si="84"/>
        <v>高度急性期</v>
      </c>
      <c r="S538" s="59" t="str">
        <f t="shared" si="84"/>
        <v>高度急性期</v>
      </c>
      <c r="T538" s="59" t="str">
        <f t="shared" si="84"/>
        <v>高度急性期</v>
      </c>
      <c r="U538" s="59" t="str">
        <f t="shared" si="84"/>
        <v>高度急性期</v>
      </c>
      <c r="V538" s="59" t="str">
        <f t="shared" si="84"/>
        <v>高度急性期</v>
      </c>
      <c r="W538" s="59" t="str">
        <f t="shared" si="84"/>
        <v>高度急性期</v>
      </c>
      <c r="X538" s="59" t="str">
        <f t="shared" si="84"/>
        <v>高度急性期</v>
      </c>
      <c r="Y538" s="59" t="str">
        <f t="shared" si="84"/>
        <v>高度急性期</v>
      </c>
      <c r="Z538" s="59" t="str">
        <f t="shared" si="84"/>
        <v>高度急性期</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562</v>
      </c>
      <c r="B539" s="154"/>
      <c r="C539" s="300" t="s">
        <v>563</v>
      </c>
      <c r="D539" s="301"/>
      <c r="E539" s="301"/>
      <c r="F539" s="301"/>
      <c r="G539" s="301"/>
      <c r="H539" s="302"/>
      <c r="I539" s="98" t="s">
        <v>564</v>
      </c>
      <c r="J539" s="93">
        <f>IF(SUM(L539:BS539)=0,IF(COUNTIF(L539:BS539,"未確認")&gt;0,"未確認",IF(COUNTIF(L539:BS539,"~*")&gt;0,"*",SUM(L539:BS539))),SUM(L539:BS539))</f>
        <v>342</v>
      </c>
      <c r="K539" s="151" t="str">
        <f>IF(OR(COUNTIF(L539:BS539,"未確認")&gt;0,COUNTIF(L539:BS539,"*")&gt;0),"※","")</f>
        <v/>
      </c>
      <c r="L539" s="94">
        <v>0</v>
      </c>
      <c r="M539" s="251">
        <v>0</v>
      </c>
      <c r="N539" s="251">
        <v>0</v>
      </c>
      <c r="O539" s="251">
        <v>0</v>
      </c>
      <c r="P539" s="251">
        <v>0</v>
      </c>
      <c r="Q539" s="251">
        <v>0</v>
      </c>
      <c r="R539" s="251">
        <v>0</v>
      </c>
      <c r="S539" s="251">
        <v>0</v>
      </c>
      <c r="T539" s="251">
        <v>0</v>
      </c>
      <c r="U539" s="251">
        <v>0</v>
      </c>
      <c r="V539" s="251">
        <v>342</v>
      </c>
      <c r="W539" s="251">
        <v>0</v>
      </c>
      <c r="X539" s="251">
        <v>0</v>
      </c>
      <c r="Y539" s="251">
        <v>0</v>
      </c>
      <c r="Z539" s="251">
        <v>0</v>
      </c>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565</v>
      </c>
      <c r="D542" s="3"/>
      <c r="E542" s="3"/>
      <c r="F542" s="3"/>
      <c r="G542" s="3"/>
      <c r="H542" s="210"/>
      <c r="I542" s="210"/>
      <c r="J542" s="63" t="s">
        <v>88</v>
      </c>
      <c r="K542" s="136"/>
      <c r="L542" s="239" t="str">
        <f t="shared" ref="L542:AQ542" si="86">IF(ISBLANK(L$395),"",L$395)</f>
        <v>CCU病棟</v>
      </c>
      <c r="M542" s="242" t="str">
        <f t="shared" si="86"/>
        <v>HCU病棟</v>
      </c>
      <c r="N542" s="282" t="str">
        <f t="shared" si="86"/>
        <v>ICU病棟</v>
      </c>
      <c r="O542" s="282" t="str">
        <f t="shared" si="86"/>
        <v>南5階病棟</v>
      </c>
      <c r="P542" s="240" t="str">
        <f t="shared" si="86"/>
        <v>南6階病棟</v>
      </c>
      <c r="Q542" s="240" t="str">
        <f t="shared" si="86"/>
        <v>南7階病棟</v>
      </c>
      <c r="R542" s="240" t="str">
        <f t="shared" si="86"/>
        <v>南8階病棟</v>
      </c>
      <c r="S542" s="240" t="str">
        <f t="shared" si="86"/>
        <v>南9階病棟</v>
      </c>
      <c r="T542" s="240" t="str">
        <f t="shared" si="86"/>
        <v>北10階病棟</v>
      </c>
      <c r="U542" s="240" t="str">
        <f t="shared" si="86"/>
        <v>北4階病棟</v>
      </c>
      <c r="V542" s="240" t="str">
        <f t="shared" si="86"/>
        <v>北5階病棟</v>
      </c>
      <c r="W542" s="240" t="str">
        <f t="shared" si="86"/>
        <v>北6階病棟</v>
      </c>
      <c r="X542" s="240" t="str">
        <f t="shared" si="86"/>
        <v>北7階病棟</v>
      </c>
      <c r="Y542" s="240" t="str">
        <f t="shared" si="86"/>
        <v>北8階病棟</v>
      </c>
      <c r="Z542" s="240" t="str">
        <f t="shared" si="86"/>
        <v>北9階病棟</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3"/>
      <c r="D543" s="404"/>
      <c r="E543" s="404"/>
      <c r="F543" s="404"/>
      <c r="G543" s="85"/>
      <c r="H543" s="210"/>
      <c r="I543" s="56" t="s">
        <v>89</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v>
      </c>
      <c r="X543" s="59" t="str">
        <f t="shared" si="88"/>
        <v>-</v>
      </c>
      <c r="Y543" s="59" t="str">
        <f t="shared" si="88"/>
        <v>-</v>
      </c>
      <c r="Z543" s="59" t="str">
        <f t="shared" si="88"/>
        <v>-</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566</v>
      </c>
      <c r="B544" s="154"/>
      <c r="C544" s="300" t="s">
        <v>567</v>
      </c>
      <c r="D544" s="301"/>
      <c r="E544" s="301"/>
      <c r="F544" s="301"/>
      <c r="G544" s="301"/>
      <c r="H544" s="302"/>
      <c r="I544" s="98" t="s">
        <v>568</v>
      </c>
      <c r="J544" s="93" t="str">
        <f>IF(SUM(L544:BS544)=0,IF(COUNTIF(L544:BS544,"未確認")&gt;0,"未確認",IF(COUNTIF(L544:BS544,"~*")&gt;0,"*",SUM(L544:BS544))),SUM(L544:BS544))</f>
        <v>*</v>
      </c>
      <c r="K544" s="151" t="str">
        <f t="shared" ref="K544:K550" si="90">IF(OR(COUNTIF(L544:BS544,"未確認")&gt;0,COUNTIF(L544:BS544,"*")&gt;0),"※","")</f>
        <v>※</v>
      </c>
      <c r="L544" s="277" t="s">
        <v>425</v>
      </c>
      <c r="M544" s="251" t="s">
        <v>425</v>
      </c>
      <c r="N544" s="251" t="s">
        <v>425</v>
      </c>
      <c r="O544" s="251" t="s">
        <v>425</v>
      </c>
      <c r="P544" s="251" t="s">
        <v>425</v>
      </c>
      <c r="Q544" s="251" t="s">
        <v>425</v>
      </c>
      <c r="R544" s="251" t="s">
        <v>425</v>
      </c>
      <c r="S544" s="251" t="s">
        <v>425</v>
      </c>
      <c r="T544" s="251" t="s">
        <v>425</v>
      </c>
      <c r="U544" s="251" t="s">
        <v>425</v>
      </c>
      <c r="V544" s="251" t="s">
        <v>425</v>
      </c>
      <c r="W544" s="251" t="s">
        <v>425</v>
      </c>
      <c r="X544" s="251" t="s">
        <v>425</v>
      </c>
      <c r="Y544" s="251" t="s">
        <v>425</v>
      </c>
      <c r="Z544" s="251" t="s">
        <v>425</v>
      </c>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569</v>
      </c>
      <c r="B545" s="154"/>
      <c r="C545" s="300" t="s">
        <v>570</v>
      </c>
      <c r="D545" s="301"/>
      <c r="E545" s="301"/>
      <c r="F545" s="301"/>
      <c r="G545" s="301"/>
      <c r="H545" s="302"/>
      <c r="I545" s="98" t="s">
        <v>571</v>
      </c>
      <c r="J545" s="93" t="str">
        <f t="shared" ref="J545:J550" si="91">IF(SUM(L545:BS545)=0,IF(COUNTIF(L545:BS545,"未確認")&gt;0,"未確認",IF(COUNTIF(L545:BS545,"~*")&gt;0,"*",SUM(L545:BS545))),SUM(L545:BS545))</f>
        <v>*</v>
      </c>
      <c r="K545" s="151" t="str">
        <f t="shared" si="90"/>
        <v>※</v>
      </c>
      <c r="L545" s="277" t="s">
        <v>425</v>
      </c>
      <c r="M545" s="251" t="s">
        <v>425</v>
      </c>
      <c r="N545" s="251" t="s">
        <v>425</v>
      </c>
      <c r="O545" s="251" t="s">
        <v>425</v>
      </c>
      <c r="P545" s="251" t="s">
        <v>425</v>
      </c>
      <c r="Q545" s="251" t="s">
        <v>425</v>
      </c>
      <c r="R545" s="251" t="s">
        <v>425</v>
      </c>
      <c r="S545" s="251" t="s">
        <v>425</v>
      </c>
      <c r="T545" s="251" t="s">
        <v>425</v>
      </c>
      <c r="U545" s="251" t="s">
        <v>425</v>
      </c>
      <c r="V545" s="251">
        <v>0</v>
      </c>
      <c r="W545" s="251" t="s">
        <v>425</v>
      </c>
      <c r="X545" s="251" t="s">
        <v>425</v>
      </c>
      <c r="Y545" s="251" t="s">
        <v>425</v>
      </c>
      <c r="Z545" s="251" t="s">
        <v>425</v>
      </c>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572</v>
      </c>
      <c r="B546" s="154"/>
      <c r="C546" s="300" t="s">
        <v>573</v>
      </c>
      <c r="D546" s="301"/>
      <c r="E546" s="301"/>
      <c r="F546" s="301"/>
      <c r="G546" s="301"/>
      <c r="H546" s="302"/>
      <c r="I546" s="332" t="s">
        <v>574</v>
      </c>
      <c r="J546" s="93" t="str">
        <f t="shared" si="91"/>
        <v>*</v>
      </c>
      <c r="K546" s="151" t="str">
        <f t="shared" si="90"/>
        <v>※</v>
      </c>
      <c r="L546" s="277" t="s">
        <v>425</v>
      </c>
      <c r="M546" s="251" t="s">
        <v>425</v>
      </c>
      <c r="N546" s="251" t="s">
        <v>425</v>
      </c>
      <c r="O546" s="251" t="s">
        <v>425</v>
      </c>
      <c r="P546" s="251" t="s">
        <v>425</v>
      </c>
      <c r="Q546" s="251" t="s">
        <v>425</v>
      </c>
      <c r="R546" s="251" t="s">
        <v>425</v>
      </c>
      <c r="S546" s="251" t="s">
        <v>425</v>
      </c>
      <c r="T546" s="251" t="s">
        <v>425</v>
      </c>
      <c r="U546" s="251" t="s">
        <v>425</v>
      </c>
      <c r="V546" s="251" t="s">
        <v>425</v>
      </c>
      <c r="W546" s="251" t="s">
        <v>425</v>
      </c>
      <c r="X546" s="251" t="s">
        <v>425</v>
      </c>
      <c r="Y546" s="251" t="s">
        <v>425</v>
      </c>
      <c r="Z546" s="251" t="s">
        <v>425</v>
      </c>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575</v>
      </c>
      <c r="B547" s="154"/>
      <c r="C547" s="300" t="s">
        <v>576</v>
      </c>
      <c r="D547" s="301"/>
      <c r="E547" s="301"/>
      <c r="F547" s="301"/>
      <c r="G547" s="301"/>
      <c r="H547" s="302"/>
      <c r="I547" s="333"/>
      <c r="J547" s="93">
        <f t="shared" si="91"/>
        <v>0</v>
      </c>
      <c r="K547" s="151" t="str">
        <f t="shared" si="90"/>
        <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577</v>
      </c>
      <c r="D548" s="301"/>
      <c r="E548" s="301"/>
      <c r="F548" s="301"/>
      <c r="G548" s="301"/>
      <c r="H548" s="302"/>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578</v>
      </c>
      <c r="B549" s="154"/>
      <c r="C549" s="300" t="s">
        <v>579</v>
      </c>
      <c r="D549" s="301"/>
      <c r="E549" s="301"/>
      <c r="F549" s="301"/>
      <c r="G549" s="301"/>
      <c r="H549" s="302"/>
      <c r="I549" s="98" t="s">
        <v>580</v>
      </c>
      <c r="J549" s="93">
        <f t="shared" si="91"/>
        <v>0</v>
      </c>
      <c r="K549" s="151" t="str">
        <f t="shared" si="90"/>
        <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581</v>
      </c>
      <c r="B550" s="154"/>
      <c r="C550" s="300" t="s">
        <v>582</v>
      </c>
      <c r="D550" s="301"/>
      <c r="E550" s="301"/>
      <c r="F550" s="301"/>
      <c r="G550" s="301"/>
      <c r="H550" s="302"/>
      <c r="I550" s="98" t="s">
        <v>583</v>
      </c>
      <c r="J550" s="93">
        <f t="shared" si="91"/>
        <v>0</v>
      </c>
      <c r="K550" s="151" t="str">
        <f t="shared" si="90"/>
        <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584</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88</v>
      </c>
      <c r="K556" s="136"/>
      <c r="L556" s="239" t="str">
        <f t="shared" ref="L556:AQ556" si="92">IF(ISBLANK(L$395),"",L$395)</f>
        <v>CCU病棟</v>
      </c>
      <c r="M556" s="242" t="str">
        <f t="shared" si="92"/>
        <v>HCU病棟</v>
      </c>
      <c r="N556" s="282" t="str">
        <f t="shared" si="92"/>
        <v>ICU病棟</v>
      </c>
      <c r="O556" s="240" t="str">
        <f t="shared" si="92"/>
        <v>南5階病棟</v>
      </c>
      <c r="P556" s="240" t="str">
        <f t="shared" si="92"/>
        <v>南6階病棟</v>
      </c>
      <c r="Q556" s="240" t="str">
        <f t="shared" si="92"/>
        <v>南7階病棟</v>
      </c>
      <c r="R556" s="240" t="str">
        <f t="shared" si="92"/>
        <v>南8階病棟</v>
      </c>
      <c r="S556" s="240" t="str">
        <f t="shared" si="92"/>
        <v>南9階病棟</v>
      </c>
      <c r="T556" s="240" t="str">
        <f t="shared" si="92"/>
        <v>北10階病棟</v>
      </c>
      <c r="U556" s="240" t="str">
        <f t="shared" si="92"/>
        <v>北4階病棟</v>
      </c>
      <c r="V556" s="240" t="str">
        <f t="shared" si="92"/>
        <v>北5階病棟</v>
      </c>
      <c r="W556" s="240" t="str">
        <f t="shared" si="92"/>
        <v>北6階病棟</v>
      </c>
      <c r="X556" s="240" t="str">
        <f t="shared" si="92"/>
        <v>北7階病棟</v>
      </c>
      <c r="Y556" s="240" t="str">
        <f t="shared" si="92"/>
        <v>北8階病棟</v>
      </c>
      <c r="Z556" s="240" t="str">
        <f t="shared" si="92"/>
        <v>北9階病棟</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89</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v>
      </c>
      <c r="X557" s="59" t="str">
        <f t="shared" si="94"/>
        <v>-</v>
      </c>
      <c r="Y557" s="59" t="str">
        <f t="shared" si="94"/>
        <v>-</v>
      </c>
      <c r="Z557" s="59" t="str">
        <f t="shared" si="94"/>
        <v>-</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585</v>
      </c>
      <c r="C558" s="300" t="s">
        <v>586</v>
      </c>
      <c r="D558" s="301"/>
      <c r="E558" s="301"/>
      <c r="F558" s="301"/>
      <c r="G558" s="301"/>
      <c r="H558" s="302"/>
      <c r="I558" s="98" t="s">
        <v>587</v>
      </c>
      <c r="J558" s="93" t="str">
        <f>IF(SUM(L558:BS558)=0,IF(COUNTIF(L558:BS558,"未確認")&gt;0,"未確認",IF(COUNTIF(L558:BS558,"~*")&gt;0,"*",SUM(L558:BS558))),SUM(L558:BS558))</f>
        <v>*</v>
      </c>
      <c r="K558" s="151" t="str">
        <f t="shared" ref="K558:K571" si="96">IF(OR(COUNTIF(L558:BS558,"未確認")&gt;0,COUNTIF(L558:BS558,"*")&gt;0),"※","")</f>
        <v>※</v>
      </c>
      <c r="L558" s="277">
        <v>0</v>
      </c>
      <c r="M558" s="251">
        <v>0</v>
      </c>
      <c r="N558" s="251">
        <v>0</v>
      </c>
      <c r="O558" s="251">
        <v>0</v>
      </c>
      <c r="P558" s="251">
        <v>0</v>
      </c>
      <c r="Q558" s="251">
        <v>0</v>
      </c>
      <c r="R558" s="251">
        <v>0</v>
      </c>
      <c r="S558" s="251">
        <v>0</v>
      </c>
      <c r="T558" s="251">
        <v>0</v>
      </c>
      <c r="U558" s="251">
        <v>0</v>
      </c>
      <c r="V558" s="251" t="s">
        <v>425</v>
      </c>
      <c r="W558" s="251">
        <v>0</v>
      </c>
      <c r="X558" s="251">
        <v>0</v>
      </c>
      <c r="Y558" s="251">
        <v>0</v>
      </c>
      <c r="Z558" s="251">
        <v>0</v>
      </c>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588</v>
      </c>
      <c r="B559" s="96"/>
      <c r="C559" s="300" t="s">
        <v>589</v>
      </c>
      <c r="D559" s="301"/>
      <c r="E559" s="301"/>
      <c r="F559" s="301"/>
      <c r="G559" s="301"/>
      <c r="H559" s="302"/>
      <c r="I559" s="98" t="s">
        <v>590</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591</v>
      </c>
      <c r="D560" s="322"/>
      <c r="E560" s="322"/>
      <c r="F560" s="322"/>
      <c r="G560" s="322"/>
      <c r="H560" s="323"/>
      <c r="I560" s="103" t="s">
        <v>592</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593</v>
      </c>
      <c r="B561" s="96"/>
      <c r="C561" s="300" t="s">
        <v>594</v>
      </c>
      <c r="D561" s="301"/>
      <c r="E561" s="301"/>
      <c r="F561" s="301"/>
      <c r="G561" s="301"/>
      <c r="H561" s="302"/>
      <c r="I561" s="98" t="s">
        <v>595</v>
      </c>
      <c r="J561" s="93" t="str">
        <f t="shared" si="97"/>
        <v>*</v>
      </c>
      <c r="K561" s="151" t="str">
        <f t="shared" si="96"/>
        <v>※</v>
      </c>
      <c r="L561" s="277" t="s">
        <v>425</v>
      </c>
      <c r="M561" s="251" t="s">
        <v>425</v>
      </c>
      <c r="N561" s="251" t="s">
        <v>425</v>
      </c>
      <c r="O561" s="251">
        <v>0</v>
      </c>
      <c r="P561" s="251" t="s">
        <v>425</v>
      </c>
      <c r="Q561" s="251">
        <v>0</v>
      </c>
      <c r="R561" s="251" t="s">
        <v>425</v>
      </c>
      <c r="S561" s="251">
        <v>0</v>
      </c>
      <c r="T561" s="251">
        <v>0</v>
      </c>
      <c r="U561" s="251" t="s">
        <v>425</v>
      </c>
      <c r="V561" s="251">
        <v>0</v>
      </c>
      <c r="W561" s="251" t="s">
        <v>425</v>
      </c>
      <c r="X561" s="251" t="s">
        <v>425</v>
      </c>
      <c r="Y561" s="251" t="s">
        <v>425</v>
      </c>
      <c r="Z561" s="251">
        <v>0</v>
      </c>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596</v>
      </c>
      <c r="B562" s="96"/>
      <c r="C562" s="300" t="s">
        <v>597</v>
      </c>
      <c r="D562" s="301"/>
      <c r="E562" s="301"/>
      <c r="F562" s="301"/>
      <c r="G562" s="301"/>
      <c r="H562" s="302"/>
      <c r="I562" s="98" t="s">
        <v>598</v>
      </c>
      <c r="J562" s="93" t="str">
        <f t="shared" si="97"/>
        <v>*</v>
      </c>
      <c r="K562" s="151" t="str">
        <f t="shared" si="96"/>
        <v>※</v>
      </c>
      <c r="L562" s="277" t="s">
        <v>425</v>
      </c>
      <c r="M562" s="251" t="s">
        <v>425</v>
      </c>
      <c r="N562" s="251" t="s">
        <v>425</v>
      </c>
      <c r="O562" s="251" t="s">
        <v>425</v>
      </c>
      <c r="P562" s="251">
        <v>0</v>
      </c>
      <c r="Q562" s="251">
        <v>0</v>
      </c>
      <c r="R562" s="251">
        <v>0</v>
      </c>
      <c r="S562" s="251">
        <v>0</v>
      </c>
      <c r="T562" s="251">
        <v>0</v>
      </c>
      <c r="U562" s="251" t="s">
        <v>425</v>
      </c>
      <c r="V562" s="251">
        <v>0</v>
      </c>
      <c r="W562" s="251">
        <v>0</v>
      </c>
      <c r="X562" s="251">
        <v>0</v>
      </c>
      <c r="Y562" s="251">
        <v>0</v>
      </c>
      <c r="Z562" s="251">
        <v>0</v>
      </c>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599</v>
      </c>
      <c r="B563" s="96"/>
      <c r="C563" s="300" t="s">
        <v>600</v>
      </c>
      <c r="D563" s="301"/>
      <c r="E563" s="301"/>
      <c r="F563" s="301"/>
      <c r="G563" s="301"/>
      <c r="H563" s="302"/>
      <c r="I563" s="98" t="s">
        <v>601</v>
      </c>
      <c r="J563" s="93" t="str">
        <f t="shared" si="97"/>
        <v>*</v>
      </c>
      <c r="K563" s="151" t="str">
        <f t="shared" si="96"/>
        <v>※</v>
      </c>
      <c r="L563" s="277" t="s">
        <v>425</v>
      </c>
      <c r="M563" s="251" t="s">
        <v>425</v>
      </c>
      <c r="N563" s="251" t="s">
        <v>425</v>
      </c>
      <c r="O563" s="251" t="s">
        <v>425</v>
      </c>
      <c r="P563" s="251" t="s">
        <v>425</v>
      </c>
      <c r="Q563" s="251" t="s">
        <v>425</v>
      </c>
      <c r="R563" s="251" t="s">
        <v>425</v>
      </c>
      <c r="S563" s="251" t="s">
        <v>425</v>
      </c>
      <c r="T563" s="251" t="s">
        <v>425</v>
      </c>
      <c r="U563" s="251" t="s">
        <v>425</v>
      </c>
      <c r="V563" s="251">
        <v>0</v>
      </c>
      <c r="W563" s="251">
        <v>0</v>
      </c>
      <c r="X563" s="251">
        <v>0</v>
      </c>
      <c r="Y563" s="251" t="s">
        <v>425</v>
      </c>
      <c r="Z563" s="251">
        <v>0</v>
      </c>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602</v>
      </c>
      <c r="B564" s="96"/>
      <c r="C564" s="300" t="s">
        <v>603</v>
      </c>
      <c r="D564" s="301"/>
      <c r="E564" s="301"/>
      <c r="F564" s="301"/>
      <c r="G564" s="301"/>
      <c r="H564" s="302"/>
      <c r="I564" s="98" t="s">
        <v>604</v>
      </c>
      <c r="J564" s="93" t="str">
        <f t="shared" si="97"/>
        <v>*</v>
      </c>
      <c r="K564" s="151" t="str">
        <f t="shared" si="96"/>
        <v>※</v>
      </c>
      <c r="L564" s="277" t="s">
        <v>425</v>
      </c>
      <c r="M564" s="251">
        <v>0</v>
      </c>
      <c r="N564" s="251" t="s">
        <v>425</v>
      </c>
      <c r="O564" s="251">
        <v>0</v>
      </c>
      <c r="P564" s="251">
        <v>0</v>
      </c>
      <c r="Q564" s="251">
        <v>0</v>
      </c>
      <c r="R564" s="251">
        <v>0</v>
      </c>
      <c r="S564" s="251">
        <v>0</v>
      </c>
      <c r="T564" s="251">
        <v>0</v>
      </c>
      <c r="U564" s="251" t="s">
        <v>425</v>
      </c>
      <c r="V564" s="251">
        <v>0</v>
      </c>
      <c r="W564" s="251">
        <v>0</v>
      </c>
      <c r="X564" s="251">
        <v>0</v>
      </c>
      <c r="Y564" s="251">
        <v>0</v>
      </c>
      <c r="Z564" s="251">
        <v>0</v>
      </c>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605</v>
      </c>
      <c r="B565" s="96"/>
      <c r="C565" s="300" t="s">
        <v>606</v>
      </c>
      <c r="D565" s="301"/>
      <c r="E565" s="301"/>
      <c r="F565" s="301"/>
      <c r="G565" s="301"/>
      <c r="H565" s="302"/>
      <c r="I565" s="98" t="s">
        <v>607</v>
      </c>
      <c r="J565" s="93" t="str">
        <f t="shared" si="97"/>
        <v>*</v>
      </c>
      <c r="K565" s="151" t="str">
        <f t="shared" si="96"/>
        <v>※</v>
      </c>
      <c r="L565" s="277" t="s">
        <v>425</v>
      </c>
      <c r="M565" s="251">
        <v>0</v>
      </c>
      <c r="N565" s="251" t="s">
        <v>425</v>
      </c>
      <c r="O565" s="251">
        <v>0</v>
      </c>
      <c r="P565" s="251">
        <v>0</v>
      </c>
      <c r="Q565" s="251">
        <v>0</v>
      </c>
      <c r="R565" s="251">
        <v>0</v>
      </c>
      <c r="S565" s="251">
        <v>0</v>
      </c>
      <c r="T565" s="251">
        <v>0</v>
      </c>
      <c r="U565" s="251">
        <v>0</v>
      </c>
      <c r="V565" s="251">
        <v>0</v>
      </c>
      <c r="W565" s="251">
        <v>0</v>
      </c>
      <c r="X565" s="251">
        <v>0</v>
      </c>
      <c r="Y565" s="251">
        <v>0</v>
      </c>
      <c r="Z565" s="251">
        <v>0</v>
      </c>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608</v>
      </c>
      <c r="B566" s="96"/>
      <c r="C566" s="300" t="s">
        <v>609</v>
      </c>
      <c r="D566" s="301"/>
      <c r="E566" s="301"/>
      <c r="F566" s="301"/>
      <c r="G566" s="301"/>
      <c r="H566" s="302"/>
      <c r="I566" s="98" t="s">
        <v>610</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611</v>
      </c>
      <c r="B567" s="96"/>
      <c r="C567" s="321" t="s">
        <v>612</v>
      </c>
      <c r="D567" s="322"/>
      <c r="E567" s="322"/>
      <c r="F567" s="322"/>
      <c r="G567" s="322"/>
      <c r="H567" s="323"/>
      <c r="I567" s="103" t="s">
        <v>613</v>
      </c>
      <c r="J567" s="93" t="str">
        <f t="shared" si="97"/>
        <v>*</v>
      </c>
      <c r="K567" s="151" t="str">
        <f t="shared" si="96"/>
        <v>※</v>
      </c>
      <c r="L567" s="277" t="s">
        <v>425</v>
      </c>
      <c r="M567" s="251">
        <v>0</v>
      </c>
      <c r="N567" s="251" t="s">
        <v>425</v>
      </c>
      <c r="O567" s="251">
        <v>0</v>
      </c>
      <c r="P567" s="251">
        <v>0</v>
      </c>
      <c r="Q567" s="251">
        <v>0</v>
      </c>
      <c r="R567" s="251">
        <v>0</v>
      </c>
      <c r="S567" s="251">
        <v>0</v>
      </c>
      <c r="T567" s="251">
        <v>0</v>
      </c>
      <c r="U567" s="251">
        <v>0</v>
      </c>
      <c r="V567" s="251">
        <v>0</v>
      </c>
      <c r="W567" s="251">
        <v>0</v>
      </c>
      <c r="X567" s="251">
        <v>0</v>
      </c>
      <c r="Y567" s="251">
        <v>0</v>
      </c>
      <c r="Z567" s="251">
        <v>0</v>
      </c>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614</v>
      </c>
      <c r="B568" s="96"/>
      <c r="C568" s="300" t="s">
        <v>615</v>
      </c>
      <c r="D568" s="301"/>
      <c r="E568" s="301"/>
      <c r="F568" s="301"/>
      <c r="G568" s="301"/>
      <c r="H568" s="302"/>
      <c r="I568" s="103" t="s">
        <v>616</v>
      </c>
      <c r="J568" s="93" t="str">
        <f t="shared" si="97"/>
        <v>*</v>
      </c>
      <c r="K568" s="151" t="str">
        <f t="shared" si="96"/>
        <v>※</v>
      </c>
      <c r="L568" s="277" t="s">
        <v>425</v>
      </c>
      <c r="M568" s="251">
        <v>0</v>
      </c>
      <c r="N568" s="251" t="s">
        <v>425</v>
      </c>
      <c r="O568" s="251">
        <v>0</v>
      </c>
      <c r="P568" s="251">
        <v>0</v>
      </c>
      <c r="Q568" s="251">
        <v>0</v>
      </c>
      <c r="R568" s="251">
        <v>0</v>
      </c>
      <c r="S568" s="251">
        <v>0</v>
      </c>
      <c r="T568" s="251">
        <v>0</v>
      </c>
      <c r="U568" s="251">
        <v>0</v>
      </c>
      <c r="V568" s="251">
        <v>0</v>
      </c>
      <c r="W568" s="251">
        <v>0</v>
      </c>
      <c r="X568" s="251">
        <v>0</v>
      </c>
      <c r="Y568" s="251">
        <v>0</v>
      </c>
      <c r="Z568" s="251">
        <v>0</v>
      </c>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617</v>
      </c>
      <c r="B569" s="96"/>
      <c r="C569" s="300" t="s">
        <v>618</v>
      </c>
      <c r="D569" s="301"/>
      <c r="E569" s="301"/>
      <c r="F569" s="301"/>
      <c r="G569" s="301"/>
      <c r="H569" s="302"/>
      <c r="I569" s="103" t="s">
        <v>619</v>
      </c>
      <c r="J569" s="93" t="str">
        <f t="shared" si="97"/>
        <v>*</v>
      </c>
      <c r="K569" s="151" t="str">
        <f t="shared" si="96"/>
        <v>※</v>
      </c>
      <c r="L569" s="277" t="s">
        <v>425</v>
      </c>
      <c r="M569" s="251" t="s">
        <v>425</v>
      </c>
      <c r="N569" s="251" t="s">
        <v>425</v>
      </c>
      <c r="O569" s="251">
        <v>0</v>
      </c>
      <c r="P569" s="251">
        <v>0</v>
      </c>
      <c r="Q569" s="251">
        <v>0</v>
      </c>
      <c r="R569" s="251">
        <v>0</v>
      </c>
      <c r="S569" s="251">
        <v>0</v>
      </c>
      <c r="T569" s="251">
        <v>0</v>
      </c>
      <c r="U569" s="251">
        <v>0</v>
      </c>
      <c r="V569" s="251">
        <v>0</v>
      </c>
      <c r="W569" s="251" t="s">
        <v>425</v>
      </c>
      <c r="X569" s="251">
        <v>0</v>
      </c>
      <c r="Y569" s="251">
        <v>0</v>
      </c>
      <c r="Z569" s="251" t="s">
        <v>425</v>
      </c>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620</v>
      </c>
      <c r="B570" s="96"/>
      <c r="C570" s="300" t="s">
        <v>621</v>
      </c>
      <c r="D570" s="301"/>
      <c r="E570" s="301"/>
      <c r="F570" s="301"/>
      <c r="G570" s="301"/>
      <c r="H570" s="302"/>
      <c r="I570" s="103" t="s">
        <v>622</v>
      </c>
      <c r="J570" s="93" t="str">
        <f t="shared" si="97"/>
        <v>*</v>
      </c>
      <c r="K570" s="151" t="str">
        <f t="shared" si="96"/>
        <v>※</v>
      </c>
      <c r="L570" s="277" t="s">
        <v>425</v>
      </c>
      <c r="M570" s="251" t="s">
        <v>425</v>
      </c>
      <c r="N570" s="251" t="s">
        <v>425</v>
      </c>
      <c r="O570" s="251">
        <v>0</v>
      </c>
      <c r="P570" s="251">
        <v>0</v>
      </c>
      <c r="Q570" s="251">
        <v>0</v>
      </c>
      <c r="R570" s="251">
        <v>0</v>
      </c>
      <c r="S570" s="251">
        <v>0</v>
      </c>
      <c r="T570" s="251">
        <v>0</v>
      </c>
      <c r="U570" s="251">
        <v>0</v>
      </c>
      <c r="V570" s="251">
        <v>0</v>
      </c>
      <c r="W570" s="251">
        <v>0</v>
      </c>
      <c r="X570" s="251">
        <v>0</v>
      </c>
      <c r="Y570" s="251">
        <v>0</v>
      </c>
      <c r="Z570" s="251">
        <v>0</v>
      </c>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623</v>
      </c>
      <c r="B571" s="96"/>
      <c r="C571" s="300" t="s">
        <v>624</v>
      </c>
      <c r="D571" s="301"/>
      <c r="E571" s="301"/>
      <c r="F571" s="301"/>
      <c r="G571" s="301"/>
      <c r="H571" s="302"/>
      <c r="I571" s="103" t="s">
        <v>625</v>
      </c>
      <c r="J571" s="93" t="str">
        <f t="shared" si="97"/>
        <v>*</v>
      </c>
      <c r="K571" s="151" t="str">
        <f t="shared" si="96"/>
        <v>※</v>
      </c>
      <c r="L571" s="277">
        <v>0</v>
      </c>
      <c r="M571" s="251">
        <v>0</v>
      </c>
      <c r="N571" s="251">
        <v>0</v>
      </c>
      <c r="O571" s="251">
        <v>0</v>
      </c>
      <c r="P571" s="251" t="s">
        <v>425</v>
      </c>
      <c r="Q571" s="251">
        <v>0</v>
      </c>
      <c r="R571" s="251">
        <v>0</v>
      </c>
      <c r="S571" s="251">
        <v>0</v>
      </c>
      <c r="T571" s="251">
        <v>0</v>
      </c>
      <c r="U571" s="251">
        <v>0</v>
      </c>
      <c r="V571" s="251">
        <v>0</v>
      </c>
      <c r="W571" s="251">
        <v>0</v>
      </c>
      <c r="X571" s="251">
        <v>0</v>
      </c>
      <c r="Y571" s="251">
        <v>0</v>
      </c>
      <c r="Z571" s="251">
        <v>0</v>
      </c>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88</v>
      </c>
      <c r="K573" s="136"/>
      <c r="L573" s="239" t="str">
        <f>IF(ISBLANK(L$9),"",L$9)</f>
        <v>ＣＣＵ病棟</v>
      </c>
      <c r="M573" s="242" t="str">
        <f t="shared" ref="M573:BS573" si="98">IF(ISBLANK(M$9),"",M$9)</f>
        <v>ＨＣＵ病棟</v>
      </c>
      <c r="N573" s="282" t="str">
        <f t="shared" si="98"/>
        <v>ＩＣＵ病棟</v>
      </c>
      <c r="O573" s="240" t="str">
        <f t="shared" si="98"/>
        <v>南5階病棟</v>
      </c>
      <c r="P573" s="240" t="str">
        <f t="shared" si="98"/>
        <v>南6階病棟</v>
      </c>
      <c r="Q573" s="240" t="str">
        <f t="shared" si="98"/>
        <v>南7階病棟</v>
      </c>
      <c r="R573" s="240" t="str">
        <f t="shared" si="98"/>
        <v>南8階病棟</v>
      </c>
      <c r="S573" s="240" t="str">
        <f t="shared" si="98"/>
        <v>南9階病棟</v>
      </c>
      <c r="T573" s="240" t="str">
        <f t="shared" si="98"/>
        <v>北10階病棟</v>
      </c>
      <c r="U573" s="240" t="str">
        <f t="shared" si="98"/>
        <v>北4階病棟</v>
      </c>
      <c r="V573" s="240" t="str">
        <f t="shared" si="98"/>
        <v>北5階病棟</v>
      </c>
      <c r="W573" s="240" t="str">
        <f t="shared" si="98"/>
        <v>北6階病棟</v>
      </c>
      <c r="X573" s="240" t="str">
        <f t="shared" si="98"/>
        <v>北7階病棟</v>
      </c>
      <c r="Y573" s="240" t="str">
        <f t="shared" si="98"/>
        <v>北8階病棟</v>
      </c>
      <c r="Z573" s="240" t="str">
        <f t="shared" si="98"/>
        <v>北9階病棟</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89</v>
      </c>
      <c r="J574" s="57"/>
      <c r="K574" s="137"/>
      <c r="L574" s="59" t="str">
        <f>IF(ISBLANK(L$95),"",L$95)</f>
        <v>高度急性期</v>
      </c>
      <c r="M574" s="243" t="str">
        <f t="shared" ref="M574:BS574" si="99">IF(ISBLANK(M$95),"",M$95)</f>
        <v>高度急性期</v>
      </c>
      <c r="N574" s="243" t="str">
        <f t="shared" si="99"/>
        <v>高度急性期</v>
      </c>
      <c r="O574" s="59" t="str">
        <f t="shared" si="99"/>
        <v>高度急性期</v>
      </c>
      <c r="P574" s="59" t="str">
        <f t="shared" si="99"/>
        <v>高度急性期</v>
      </c>
      <c r="Q574" s="59" t="str">
        <f t="shared" si="99"/>
        <v>高度急性期</v>
      </c>
      <c r="R574" s="59" t="str">
        <f t="shared" si="99"/>
        <v>高度急性期</v>
      </c>
      <c r="S574" s="59" t="str">
        <f t="shared" si="99"/>
        <v>高度急性期</v>
      </c>
      <c r="T574" s="59" t="str">
        <f t="shared" si="99"/>
        <v>高度急性期</v>
      </c>
      <c r="U574" s="59" t="str">
        <f t="shared" si="99"/>
        <v>高度急性期</v>
      </c>
      <c r="V574" s="59" t="str">
        <f t="shared" si="99"/>
        <v>高度急性期</v>
      </c>
      <c r="W574" s="59" t="str">
        <f t="shared" si="99"/>
        <v>高度急性期</v>
      </c>
      <c r="X574" s="59" t="str">
        <f t="shared" si="99"/>
        <v>高度急性期</v>
      </c>
      <c r="Y574" s="59" t="str">
        <f t="shared" si="99"/>
        <v>高度急性期</v>
      </c>
      <c r="Z574" s="59" t="str">
        <f t="shared" si="99"/>
        <v>高度急性期</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626</v>
      </c>
      <c r="B575" s="96"/>
      <c r="C575" s="321" t="s">
        <v>627</v>
      </c>
      <c r="D575" s="322"/>
      <c r="E575" s="322"/>
      <c r="F575" s="322"/>
      <c r="G575" s="322"/>
      <c r="H575" s="323"/>
      <c r="I575" s="269" t="s">
        <v>628</v>
      </c>
      <c r="J575" s="164"/>
      <c r="K575" s="175"/>
      <c r="L575" s="278" t="s">
        <v>25</v>
      </c>
      <c r="M575" s="258" t="s">
        <v>25</v>
      </c>
      <c r="N575" s="258" t="s">
        <v>25</v>
      </c>
      <c r="O575" s="258" t="s">
        <v>629</v>
      </c>
      <c r="P575" s="258" t="s">
        <v>629</v>
      </c>
      <c r="Q575" s="258" t="s">
        <v>629</v>
      </c>
      <c r="R575" s="258" t="s">
        <v>629</v>
      </c>
      <c r="S575" s="258" t="s">
        <v>629</v>
      </c>
      <c r="T575" s="258" t="s">
        <v>629</v>
      </c>
      <c r="U575" s="258" t="s">
        <v>629</v>
      </c>
      <c r="V575" s="258" t="s">
        <v>629</v>
      </c>
      <c r="W575" s="258" t="s">
        <v>629</v>
      </c>
      <c r="X575" s="258" t="s">
        <v>629</v>
      </c>
      <c r="Y575" s="258" t="s">
        <v>629</v>
      </c>
      <c r="Z575" s="258" t="s">
        <v>629</v>
      </c>
      <c r="AA575" s="258" t="s">
        <v>25</v>
      </c>
      <c r="AB575" s="258" t="s">
        <v>25</v>
      </c>
      <c r="AC575" s="258" t="s">
        <v>25</v>
      </c>
      <c r="AD575" s="258" t="s">
        <v>25</v>
      </c>
      <c r="AE575" s="258" t="s">
        <v>25</v>
      </c>
      <c r="AF575" s="258" t="s">
        <v>25</v>
      </c>
      <c r="AG575" s="258" t="s">
        <v>25</v>
      </c>
      <c r="AH575" s="258" t="s">
        <v>25</v>
      </c>
      <c r="AI575" s="258" t="s">
        <v>25</v>
      </c>
      <c r="AJ575" s="258" t="s">
        <v>25</v>
      </c>
      <c r="AK575" s="258" t="s">
        <v>25</v>
      </c>
      <c r="AL575" s="258" t="s">
        <v>25</v>
      </c>
      <c r="AM575" s="258" t="s">
        <v>25</v>
      </c>
      <c r="AN575" s="258" t="s">
        <v>25</v>
      </c>
      <c r="AO575" s="258" t="s">
        <v>25</v>
      </c>
      <c r="AP575" s="258" t="s">
        <v>25</v>
      </c>
      <c r="AQ575" s="258" t="s">
        <v>25</v>
      </c>
      <c r="AR575" s="258" t="s">
        <v>25</v>
      </c>
      <c r="AS575" s="258" t="s">
        <v>25</v>
      </c>
      <c r="AT575" s="258" t="s">
        <v>25</v>
      </c>
      <c r="AU575" s="258" t="s">
        <v>25</v>
      </c>
      <c r="AV575" s="258" t="s">
        <v>25</v>
      </c>
      <c r="AW575" s="258" t="s">
        <v>25</v>
      </c>
      <c r="AX575" s="258" t="s">
        <v>25</v>
      </c>
      <c r="AY575" s="258" t="s">
        <v>25</v>
      </c>
      <c r="AZ575" s="258" t="s">
        <v>25</v>
      </c>
      <c r="BA575" s="258" t="s">
        <v>25</v>
      </c>
      <c r="BB575" s="258" t="s">
        <v>25</v>
      </c>
      <c r="BC575" s="258" t="s">
        <v>25</v>
      </c>
      <c r="BD575" s="258" t="s">
        <v>25</v>
      </c>
      <c r="BE575" s="258" t="s">
        <v>25</v>
      </c>
      <c r="BF575" s="258" t="s">
        <v>25</v>
      </c>
      <c r="BG575" s="258" t="s">
        <v>25</v>
      </c>
      <c r="BH575" s="258" t="s">
        <v>25</v>
      </c>
      <c r="BI575" s="258" t="s">
        <v>25</v>
      </c>
      <c r="BJ575" s="258" t="s">
        <v>25</v>
      </c>
      <c r="BK575" s="258" t="s">
        <v>25</v>
      </c>
      <c r="BL575" s="258" t="s">
        <v>25</v>
      </c>
      <c r="BM575" s="258" t="s">
        <v>25</v>
      </c>
      <c r="BN575" s="258" t="s">
        <v>25</v>
      </c>
      <c r="BO575" s="258" t="s">
        <v>25</v>
      </c>
      <c r="BP575" s="258" t="s">
        <v>25</v>
      </c>
      <c r="BQ575" s="258" t="s">
        <v>25</v>
      </c>
      <c r="BR575" s="258" t="s">
        <v>25</v>
      </c>
      <c r="BS575" s="258" t="s">
        <v>25</v>
      </c>
    </row>
    <row r="576" spans="1:71" s="74" customFormat="1" ht="65.099999999999994" customHeight="1">
      <c r="A576" s="176"/>
      <c r="B576" s="96"/>
      <c r="C576" s="316" t="s">
        <v>630</v>
      </c>
      <c r="D576" s="317"/>
      <c r="E576" s="317"/>
      <c r="F576" s="317"/>
      <c r="G576" s="317"/>
      <c r="H576" s="318"/>
      <c r="I576" s="335" t="s">
        <v>631</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632</v>
      </c>
      <c r="B577" s="96"/>
      <c r="C577" s="156"/>
      <c r="D577" s="347" t="s">
        <v>633</v>
      </c>
      <c r="E577" s="348"/>
      <c r="F577" s="348"/>
      <c r="G577" s="348"/>
      <c r="H577" s="349"/>
      <c r="I577" s="368"/>
      <c r="J577" s="411"/>
      <c r="K577" s="412"/>
      <c r="L577" s="157">
        <v>0</v>
      </c>
      <c r="M577" s="252">
        <v>0</v>
      </c>
      <c r="N577" s="252">
        <v>0</v>
      </c>
      <c r="O577" s="252">
        <v>70.599999999999994</v>
      </c>
      <c r="P577" s="252">
        <v>53.7</v>
      </c>
      <c r="Q577" s="252">
        <v>41.9</v>
      </c>
      <c r="R577" s="252">
        <v>21.6</v>
      </c>
      <c r="S577" s="252">
        <v>61.7</v>
      </c>
      <c r="T577" s="252">
        <v>43.3</v>
      </c>
      <c r="U577" s="252">
        <v>49</v>
      </c>
      <c r="V577" s="252">
        <v>35.200000000000003</v>
      </c>
      <c r="W577" s="252">
        <v>41.4</v>
      </c>
      <c r="X577" s="252">
        <v>41.6</v>
      </c>
      <c r="Y577" s="252">
        <v>22.9</v>
      </c>
      <c r="Z577" s="252">
        <v>54.2</v>
      </c>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634</v>
      </c>
      <c r="B578" s="96"/>
      <c r="C578" s="156"/>
      <c r="D578" s="347" t="s">
        <v>635</v>
      </c>
      <c r="E578" s="348"/>
      <c r="F578" s="348"/>
      <c r="G578" s="348"/>
      <c r="H578" s="349"/>
      <c r="I578" s="368"/>
      <c r="J578" s="411"/>
      <c r="K578" s="412"/>
      <c r="L578" s="157">
        <v>0</v>
      </c>
      <c r="M578" s="252">
        <v>0</v>
      </c>
      <c r="N578" s="252">
        <v>0</v>
      </c>
      <c r="O578" s="252">
        <v>33.9</v>
      </c>
      <c r="P578" s="252">
        <v>31.3</v>
      </c>
      <c r="Q578" s="252">
        <v>30.3</v>
      </c>
      <c r="R578" s="252">
        <v>13.9</v>
      </c>
      <c r="S578" s="252">
        <v>51</v>
      </c>
      <c r="T578" s="252">
        <v>29.6</v>
      </c>
      <c r="U578" s="252">
        <v>31.7</v>
      </c>
      <c r="V578" s="252">
        <v>30</v>
      </c>
      <c r="W578" s="252">
        <v>32.4</v>
      </c>
      <c r="X578" s="252">
        <v>31.6</v>
      </c>
      <c r="Y578" s="252">
        <v>16.8</v>
      </c>
      <c r="Z578" s="252">
        <v>44.3</v>
      </c>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636</v>
      </c>
      <c r="B579" s="96"/>
      <c r="C579" s="156"/>
      <c r="D579" s="347" t="s">
        <v>637</v>
      </c>
      <c r="E579" s="348"/>
      <c r="F579" s="348"/>
      <c r="G579" s="348"/>
      <c r="H579" s="349"/>
      <c r="I579" s="368"/>
      <c r="J579" s="411"/>
      <c r="K579" s="412"/>
      <c r="L579" s="157">
        <v>0</v>
      </c>
      <c r="M579" s="252">
        <v>0</v>
      </c>
      <c r="N579" s="252">
        <v>0</v>
      </c>
      <c r="O579" s="252">
        <v>25.2</v>
      </c>
      <c r="P579" s="252">
        <v>17.100000000000001</v>
      </c>
      <c r="Q579" s="252">
        <v>16.8</v>
      </c>
      <c r="R579" s="252">
        <v>12.2</v>
      </c>
      <c r="S579" s="252">
        <v>27.2</v>
      </c>
      <c r="T579" s="252">
        <v>14.9</v>
      </c>
      <c r="U579" s="252">
        <v>19.2</v>
      </c>
      <c r="V579" s="252">
        <v>9.1999999999999993</v>
      </c>
      <c r="W579" s="252">
        <v>20.2</v>
      </c>
      <c r="X579" s="252">
        <v>21.2</v>
      </c>
      <c r="Y579" s="252">
        <v>14.3</v>
      </c>
      <c r="Z579" s="252">
        <v>22.6</v>
      </c>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638</v>
      </c>
      <c r="B580" s="96"/>
      <c r="C580" s="156"/>
      <c r="D580" s="347" t="s">
        <v>639</v>
      </c>
      <c r="E580" s="348"/>
      <c r="F580" s="348"/>
      <c r="G580" s="348"/>
      <c r="H580" s="349"/>
      <c r="I580" s="368"/>
      <c r="J580" s="411"/>
      <c r="K580" s="412"/>
      <c r="L580" s="157">
        <v>0</v>
      </c>
      <c r="M580" s="252">
        <v>0</v>
      </c>
      <c r="N580" s="252">
        <v>0</v>
      </c>
      <c r="O580" s="252">
        <v>17.8</v>
      </c>
      <c r="P580" s="252">
        <v>13.1</v>
      </c>
      <c r="Q580" s="252">
        <v>11.9</v>
      </c>
      <c r="R580" s="252">
        <v>6.1</v>
      </c>
      <c r="S580" s="252">
        <v>31.4</v>
      </c>
      <c r="T580" s="252">
        <v>9.8000000000000007</v>
      </c>
      <c r="U580" s="252">
        <v>10.6</v>
      </c>
      <c r="V580" s="252">
        <v>11.4</v>
      </c>
      <c r="W580" s="252">
        <v>12.4</v>
      </c>
      <c r="X580" s="252">
        <v>13.8</v>
      </c>
      <c r="Y580" s="252">
        <v>6.7</v>
      </c>
      <c r="Z580" s="252">
        <v>18.2</v>
      </c>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640</v>
      </c>
      <c r="B581" s="96"/>
      <c r="C581" s="156"/>
      <c r="D581" s="347" t="s">
        <v>641</v>
      </c>
      <c r="E581" s="348"/>
      <c r="F581" s="348"/>
      <c r="G581" s="348"/>
      <c r="H581" s="349"/>
      <c r="I581" s="368"/>
      <c r="J581" s="411"/>
      <c r="K581" s="412"/>
      <c r="L581" s="157">
        <v>0</v>
      </c>
      <c r="M581" s="252">
        <v>0</v>
      </c>
      <c r="N581" s="252">
        <v>0</v>
      </c>
      <c r="O581" s="252">
        <v>10.7</v>
      </c>
      <c r="P581" s="252">
        <v>15.7</v>
      </c>
      <c r="Q581" s="252">
        <v>11.2</v>
      </c>
      <c r="R581" s="252">
        <v>28.4</v>
      </c>
      <c r="S581" s="252">
        <v>24.5</v>
      </c>
      <c r="T581" s="252">
        <v>19.3</v>
      </c>
      <c r="U581" s="252">
        <v>25.2</v>
      </c>
      <c r="V581" s="252">
        <v>36.9</v>
      </c>
      <c r="W581" s="252">
        <v>6.5</v>
      </c>
      <c r="X581" s="252">
        <v>16</v>
      </c>
      <c r="Y581" s="252">
        <v>28.5</v>
      </c>
      <c r="Z581" s="252">
        <v>13.7</v>
      </c>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642</v>
      </c>
      <c r="B582" s="96"/>
      <c r="C582" s="206"/>
      <c r="D582" s="347" t="s">
        <v>643</v>
      </c>
      <c r="E582" s="348"/>
      <c r="F582" s="348"/>
      <c r="G582" s="348"/>
      <c r="H582" s="349"/>
      <c r="I582" s="368"/>
      <c r="J582" s="411"/>
      <c r="K582" s="412"/>
      <c r="L582" s="157">
        <v>0</v>
      </c>
      <c r="M582" s="252">
        <v>0</v>
      </c>
      <c r="N582" s="252">
        <v>0</v>
      </c>
      <c r="O582" s="252">
        <v>35.6</v>
      </c>
      <c r="P582" s="252">
        <v>33.5</v>
      </c>
      <c r="Q582" s="252">
        <v>29</v>
      </c>
      <c r="R582" s="252">
        <v>35.6</v>
      </c>
      <c r="S582" s="252">
        <v>47</v>
      </c>
      <c r="T582" s="252">
        <v>32.6</v>
      </c>
      <c r="U582" s="252">
        <v>39.299999999999997</v>
      </c>
      <c r="V582" s="252">
        <v>44.7</v>
      </c>
      <c r="W582" s="252">
        <v>26.4</v>
      </c>
      <c r="X582" s="252">
        <v>35.4</v>
      </c>
      <c r="Y582" s="252">
        <v>37.5</v>
      </c>
      <c r="Z582" s="252">
        <v>36.700000000000003</v>
      </c>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644</v>
      </c>
      <c r="D583" s="317"/>
      <c r="E583" s="317"/>
      <c r="F583" s="317"/>
      <c r="G583" s="317"/>
      <c r="H583" s="318"/>
      <c r="I583" s="368"/>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645</v>
      </c>
      <c r="B584" s="96"/>
      <c r="C584" s="156"/>
      <c r="D584" s="347" t="s">
        <v>633</v>
      </c>
      <c r="E584" s="348"/>
      <c r="F584" s="348"/>
      <c r="G584" s="348"/>
      <c r="H584" s="349"/>
      <c r="I584" s="368"/>
      <c r="J584" s="411"/>
      <c r="K584" s="412"/>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646</v>
      </c>
      <c r="B585" s="96"/>
      <c r="C585" s="156"/>
      <c r="D585" s="347" t="s">
        <v>635</v>
      </c>
      <c r="E585" s="348"/>
      <c r="F585" s="348"/>
      <c r="G585" s="348"/>
      <c r="H585" s="349"/>
      <c r="I585" s="368"/>
      <c r="J585" s="411"/>
      <c r="K585" s="412"/>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647</v>
      </c>
      <c r="B586" s="96"/>
      <c r="C586" s="156"/>
      <c r="D586" s="347" t="s">
        <v>637</v>
      </c>
      <c r="E586" s="348"/>
      <c r="F586" s="348"/>
      <c r="G586" s="348"/>
      <c r="H586" s="349"/>
      <c r="I586" s="368"/>
      <c r="J586" s="411"/>
      <c r="K586" s="412"/>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648</v>
      </c>
      <c r="B587" s="96"/>
      <c r="C587" s="156"/>
      <c r="D587" s="347" t="s">
        <v>639</v>
      </c>
      <c r="E587" s="348"/>
      <c r="F587" s="348"/>
      <c r="G587" s="348"/>
      <c r="H587" s="349"/>
      <c r="I587" s="368"/>
      <c r="J587" s="411"/>
      <c r="K587" s="412"/>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649</v>
      </c>
      <c r="B588" s="96"/>
      <c r="C588" s="156"/>
      <c r="D588" s="347" t="s">
        <v>641</v>
      </c>
      <c r="E588" s="348"/>
      <c r="F588" s="348"/>
      <c r="G588" s="348"/>
      <c r="H588" s="349"/>
      <c r="I588" s="368"/>
      <c r="J588" s="411"/>
      <c r="K588" s="412"/>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650</v>
      </c>
      <c r="B589" s="96"/>
      <c r="C589" s="156"/>
      <c r="D589" s="347" t="s">
        <v>643</v>
      </c>
      <c r="E589" s="348"/>
      <c r="F589" s="348"/>
      <c r="G589" s="348"/>
      <c r="H589" s="349"/>
      <c r="I589" s="368"/>
      <c r="J589" s="411"/>
      <c r="K589" s="412"/>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651</v>
      </c>
      <c r="D590" s="317"/>
      <c r="E590" s="317"/>
      <c r="F590" s="317"/>
      <c r="G590" s="317"/>
      <c r="H590" s="318"/>
      <c r="I590" s="368"/>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652</v>
      </c>
      <c r="B591" s="96"/>
      <c r="C591" s="156"/>
      <c r="D591" s="347" t="s">
        <v>633</v>
      </c>
      <c r="E591" s="348"/>
      <c r="F591" s="348"/>
      <c r="G591" s="348"/>
      <c r="H591" s="349"/>
      <c r="I591" s="368"/>
      <c r="J591" s="411"/>
      <c r="K591" s="412"/>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653</v>
      </c>
      <c r="B592" s="96"/>
      <c r="C592" s="156"/>
      <c r="D592" s="347" t="s">
        <v>635</v>
      </c>
      <c r="E592" s="348"/>
      <c r="F592" s="348"/>
      <c r="G592" s="348"/>
      <c r="H592" s="349"/>
      <c r="I592" s="368"/>
      <c r="J592" s="411"/>
      <c r="K592" s="412"/>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654</v>
      </c>
      <c r="B593" s="96"/>
      <c r="C593" s="156"/>
      <c r="D593" s="347" t="s">
        <v>637</v>
      </c>
      <c r="E593" s="348"/>
      <c r="F593" s="348"/>
      <c r="G593" s="348"/>
      <c r="H593" s="349"/>
      <c r="I593" s="368"/>
      <c r="J593" s="411"/>
      <c r="K593" s="412"/>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655</v>
      </c>
      <c r="B594" s="96"/>
      <c r="C594" s="156"/>
      <c r="D594" s="347" t="s">
        <v>639</v>
      </c>
      <c r="E594" s="348"/>
      <c r="F594" s="348"/>
      <c r="G594" s="348"/>
      <c r="H594" s="349"/>
      <c r="I594" s="368"/>
      <c r="J594" s="411"/>
      <c r="K594" s="412"/>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656</v>
      </c>
      <c r="B595" s="96"/>
      <c r="C595" s="156"/>
      <c r="D595" s="347" t="s">
        <v>641</v>
      </c>
      <c r="E595" s="348"/>
      <c r="F595" s="348"/>
      <c r="G595" s="348"/>
      <c r="H595" s="349"/>
      <c r="I595" s="368"/>
      <c r="J595" s="411"/>
      <c r="K595" s="412"/>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657</v>
      </c>
      <c r="B596" s="96"/>
      <c r="C596" s="232"/>
      <c r="D596" s="347" t="s">
        <v>643</v>
      </c>
      <c r="E596" s="348"/>
      <c r="F596" s="348"/>
      <c r="G596" s="348"/>
      <c r="H596" s="349"/>
      <c r="I596" s="369"/>
      <c r="J596" s="411"/>
      <c r="K596" s="412"/>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658</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88</v>
      </c>
      <c r="K602" s="136"/>
      <c r="L602" s="239" t="str">
        <f t="shared" ref="L602:AQ602" si="100">IF(ISBLANK(L$395),"",L$395)</f>
        <v>CCU病棟</v>
      </c>
      <c r="M602" s="242" t="str">
        <f t="shared" si="100"/>
        <v>HCU病棟</v>
      </c>
      <c r="N602" s="282" t="str">
        <f t="shared" si="100"/>
        <v>ICU病棟</v>
      </c>
      <c r="O602" s="240" t="str">
        <f t="shared" si="100"/>
        <v>南5階病棟</v>
      </c>
      <c r="P602" s="240" t="str">
        <f t="shared" si="100"/>
        <v>南6階病棟</v>
      </c>
      <c r="Q602" s="240" t="str">
        <f t="shared" si="100"/>
        <v>南7階病棟</v>
      </c>
      <c r="R602" s="240" t="str">
        <f t="shared" si="100"/>
        <v>南8階病棟</v>
      </c>
      <c r="S602" s="240" t="str">
        <f t="shared" si="100"/>
        <v>南9階病棟</v>
      </c>
      <c r="T602" s="240" t="str">
        <f t="shared" si="100"/>
        <v>北10階病棟</v>
      </c>
      <c r="U602" s="240" t="str">
        <f t="shared" si="100"/>
        <v>北4階病棟</v>
      </c>
      <c r="V602" s="240" t="str">
        <f t="shared" si="100"/>
        <v>北5階病棟</v>
      </c>
      <c r="W602" s="240" t="str">
        <f t="shared" si="100"/>
        <v>北6階病棟</v>
      </c>
      <c r="X602" s="240" t="str">
        <f t="shared" si="100"/>
        <v>北7階病棟</v>
      </c>
      <c r="Y602" s="240" t="str">
        <f t="shared" si="100"/>
        <v>北8階病棟</v>
      </c>
      <c r="Z602" s="240" t="str">
        <f t="shared" si="100"/>
        <v>北9階病棟</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89</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v>
      </c>
      <c r="X603" s="59" t="str">
        <f t="shared" si="102"/>
        <v>-</v>
      </c>
      <c r="Y603" s="59" t="str">
        <f t="shared" si="102"/>
        <v>-</v>
      </c>
      <c r="Z603" s="59" t="str">
        <f t="shared" si="102"/>
        <v>-</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659</v>
      </c>
      <c r="C604" s="300" t="s">
        <v>660</v>
      </c>
      <c r="D604" s="301"/>
      <c r="E604" s="301"/>
      <c r="F604" s="301"/>
      <c r="G604" s="301"/>
      <c r="H604" s="302"/>
      <c r="I604" s="100" t="s">
        <v>661</v>
      </c>
      <c r="J604" s="93">
        <f>IF(SUM(L604:BS604)=0,IF(COUNTIF(L604:BS604,"未確認")&gt;0,"未確認",IF(COUNTIF(L604:BS604,"~*")&gt;0,"*",SUM(L604:BS604))),SUM(L604:BS604))</f>
        <v>14318</v>
      </c>
      <c r="K604" s="151" t="str">
        <f>IF(OR(COUNTIF(L604:BS604,"未確認")&gt;0,COUNTIF(L604:BS604,"*")&gt;0),"※","")</f>
        <v>※</v>
      </c>
      <c r="L604" s="277" t="s">
        <v>425</v>
      </c>
      <c r="M604" s="251" t="s">
        <v>425</v>
      </c>
      <c r="N604" s="251">
        <v>981</v>
      </c>
      <c r="O604" s="251">
        <v>930</v>
      </c>
      <c r="P604" s="251">
        <v>1186</v>
      </c>
      <c r="Q604" s="251">
        <v>1236</v>
      </c>
      <c r="R604" s="251">
        <v>745</v>
      </c>
      <c r="S604" s="251">
        <v>887</v>
      </c>
      <c r="T604" s="251">
        <v>1065</v>
      </c>
      <c r="U604" s="251">
        <v>1768</v>
      </c>
      <c r="V604" s="251">
        <v>1332</v>
      </c>
      <c r="W604" s="251">
        <v>1142</v>
      </c>
      <c r="X604" s="251">
        <v>1050</v>
      </c>
      <c r="Y604" s="251">
        <v>781</v>
      </c>
      <c r="Z604" s="251">
        <v>1215</v>
      </c>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662</v>
      </c>
      <c r="B605" s="68"/>
      <c r="C605" s="300" t="s">
        <v>663</v>
      </c>
      <c r="D605" s="301"/>
      <c r="E605" s="301"/>
      <c r="F605" s="301"/>
      <c r="G605" s="301"/>
      <c r="H605" s="302"/>
      <c r="I605" s="100" t="s">
        <v>664</v>
      </c>
      <c r="J605" s="93">
        <f>IF(SUM(L605:BS605)=0,IF(COUNTIF(L605:BS605,"未確認")&gt;0,"未確認",IF(COUNTIF(L605:BS605,"~*")&gt;0,"*",SUM(L605:BS605))),SUM(L605:BS605))</f>
        <v>460</v>
      </c>
      <c r="K605" s="151" t="str">
        <f>IF(OR(COUNTIF(L605:BS605,"未確認")&gt;0,COUNTIF(L605:BS605,"*")&gt;0),"※","")</f>
        <v>※</v>
      </c>
      <c r="L605" s="277" t="s">
        <v>425</v>
      </c>
      <c r="M605" s="251" t="s">
        <v>425</v>
      </c>
      <c r="N605" s="251">
        <v>460</v>
      </c>
      <c r="O605" s="251" t="s">
        <v>425</v>
      </c>
      <c r="P605" s="251" t="s">
        <v>425</v>
      </c>
      <c r="Q605" s="251" t="s">
        <v>425</v>
      </c>
      <c r="R605" s="251" t="s">
        <v>425</v>
      </c>
      <c r="S605" s="251" t="s">
        <v>425</v>
      </c>
      <c r="T605" s="251" t="s">
        <v>425</v>
      </c>
      <c r="U605" s="251" t="s">
        <v>425</v>
      </c>
      <c r="V605" s="251" t="s">
        <v>425</v>
      </c>
      <c r="W605" s="251" t="s">
        <v>425</v>
      </c>
      <c r="X605" s="251" t="s">
        <v>425</v>
      </c>
      <c r="Y605" s="251" t="s">
        <v>425</v>
      </c>
      <c r="Z605" s="251" t="s">
        <v>425</v>
      </c>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665</v>
      </c>
      <c r="B606" s="68"/>
      <c r="C606" s="300" t="s">
        <v>666</v>
      </c>
      <c r="D606" s="301"/>
      <c r="E606" s="301"/>
      <c r="F606" s="301"/>
      <c r="G606" s="301"/>
      <c r="H606" s="302"/>
      <c r="I606" s="100" t="s">
        <v>667</v>
      </c>
      <c r="J606" s="93" t="str">
        <f>IF(SUM(L606:BS606)=0,IF(COUNTIF(L606:BS606,"未確認")&gt;0,"未確認",IF(COUNTIF(L606:BS606,"~*")&gt;0,"*",SUM(L606:BS606))),SUM(L606:BS606))</f>
        <v>*</v>
      </c>
      <c r="K606" s="151" t="str">
        <f>IF(OR(COUNTIF(L606:BS606,"未確認")&gt;0,COUNTIF(L606:BS606,"*")&gt;0),"※","")</f>
        <v>※</v>
      </c>
      <c r="L606" s="277" t="s">
        <v>425</v>
      </c>
      <c r="M606" s="251" t="s">
        <v>425</v>
      </c>
      <c r="N606" s="251" t="s">
        <v>425</v>
      </c>
      <c r="O606" s="251">
        <v>0</v>
      </c>
      <c r="P606" s="251">
        <v>0</v>
      </c>
      <c r="Q606" s="251">
        <v>0</v>
      </c>
      <c r="R606" s="251">
        <v>0</v>
      </c>
      <c r="S606" s="251">
        <v>0</v>
      </c>
      <c r="T606" s="251">
        <v>0</v>
      </c>
      <c r="U606" s="251">
        <v>0</v>
      </c>
      <c r="V606" s="251">
        <v>0</v>
      </c>
      <c r="W606" s="251">
        <v>0</v>
      </c>
      <c r="X606" s="251">
        <v>0</v>
      </c>
      <c r="Y606" s="251">
        <v>0</v>
      </c>
      <c r="Z606" s="251">
        <v>0</v>
      </c>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668</v>
      </c>
      <c r="B607" s="68"/>
      <c r="C607" s="300" t="s">
        <v>669</v>
      </c>
      <c r="D607" s="301"/>
      <c r="E607" s="301"/>
      <c r="F607" s="301"/>
      <c r="G607" s="301"/>
      <c r="H607" s="302"/>
      <c r="I607" s="216" t="s">
        <v>670</v>
      </c>
      <c r="J607" s="93">
        <f>IF(SUM(L607:BS607)=0,IF(COUNTIF(L607:BS607,"未確認")&gt;0,"未確認",IF(COUNTIF(L607:BS607,"~*")&gt;0,"*",SUM(L607:BS607))),SUM(L607:BS607))</f>
        <v>4849</v>
      </c>
      <c r="K607" s="151" t="str">
        <f>IF(OR(COUNTIF(L607:BS607,"未確認")&gt;0,COUNTIF(L607:BS607,"*")&gt;0),"※","")</f>
        <v>※</v>
      </c>
      <c r="L607" s="277" t="s">
        <v>425</v>
      </c>
      <c r="M607" s="251" t="s">
        <v>425</v>
      </c>
      <c r="N607" s="251">
        <v>303</v>
      </c>
      <c r="O607" s="251">
        <v>504</v>
      </c>
      <c r="P607" s="251">
        <v>488</v>
      </c>
      <c r="Q607" s="251">
        <v>668</v>
      </c>
      <c r="R607" s="251">
        <v>279</v>
      </c>
      <c r="S607" s="251" t="s">
        <v>425</v>
      </c>
      <c r="T607" s="251">
        <v>518</v>
      </c>
      <c r="U607" s="251">
        <v>565</v>
      </c>
      <c r="V607" s="251">
        <v>230</v>
      </c>
      <c r="W607" s="251">
        <v>459</v>
      </c>
      <c r="X607" s="251" t="s">
        <v>425</v>
      </c>
      <c r="Y607" s="251">
        <v>301</v>
      </c>
      <c r="Z607" s="251">
        <v>534</v>
      </c>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671</v>
      </c>
      <c r="B608" s="68"/>
      <c r="C608" s="300" t="s">
        <v>672</v>
      </c>
      <c r="D608" s="301"/>
      <c r="E608" s="301"/>
      <c r="F608" s="301"/>
      <c r="G608" s="301"/>
      <c r="H608" s="302"/>
      <c r="I608" s="100" t="s">
        <v>673</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674</v>
      </c>
      <c r="B609" s="68"/>
      <c r="C609" s="316" t="s">
        <v>675</v>
      </c>
      <c r="D609" s="317"/>
      <c r="E609" s="317"/>
      <c r="F609" s="317"/>
      <c r="G609" s="317"/>
      <c r="H609" s="318"/>
      <c r="I609" s="332" t="s">
        <v>676</v>
      </c>
      <c r="J609" s="105">
        <v>1707</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677</v>
      </c>
      <c r="B610" s="68"/>
      <c r="C610" s="214"/>
      <c r="D610" s="215"/>
      <c r="E610" s="321" t="s">
        <v>678</v>
      </c>
      <c r="F610" s="322"/>
      <c r="G610" s="322"/>
      <c r="H610" s="323"/>
      <c r="I610" s="337"/>
      <c r="J610" s="105">
        <v>603</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679</v>
      </c>
      <c r="B611" s="68"/>
      <c r="C611" s="316" t="s">
        <v>680</v>
      </c>
      <c r="D611" s="317"/>
      <c r="E611" s="317"/>
      <c r="F611" s="317"/>
      <c r="G611" s="317"/>
      <c r="H611" s="318"/>
      <c r="I611" s="335" t="s">
        <v>681</v>
      </c>
      <c r="J611" s="105">
        <v>4368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682</v>
      </c>
      <c r="B612" s="68"/>
      <c r="C612" s="214"/>
      <c r="D612" s="215"/>
      <c r="E612" s="321" t="s">
        <v>678</v>
      </c>
      <c r="F612" s="322"/>
      <c r="G612" s="322"/>
      <c r="H612" s="323"/>
      <c r="I612" s="392"/>
      <c r="J612" s="105">
        <v>2249</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683</v>
      </c>
      <c r="B613" s="68"/>
      <c r="C613" s="321" t="s">
        <v>684</v>
      </c>
      <c r="D613" s="322"/>
      <c r="E613" s="322"/>
      <c r="F613" s="322"/>
      <c r="G613" s="322"/>
      <c r="H613" s="323"/>
      <c r="I613" s="98" t="s">
        <v>685</v>
      </c>
      <c r="J613" s="93">
        <v>5384</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686</v>
      </c>
      <c r="B614" s="68"/>
      <c r="C614" s="300" t="s">
        <v>687</v>
      </c>
      <c r="D614" s="301"/>
      <c r="E614" s="301"/>
      <c r="F614" s="301"/>
      <c r="G614" s="301"/>
      <c r="H614" s="302"/>
      <c r="I614" s="98" t="s">
        <v>688</v>
      </c>
      <c r="J614" s="93">
        <f t="shared" ref="J614:J619" si="104">IF(SUM(L614:BS614)=0,IF(COUNTIF(L614:BS614,"未確認")&gt;0,"未確認",IF(COUNTIF(L614:BS614,"~*")&gt;0,"*",SUM(L614:BS614))),SUM(L614:BS614))</f>
        <v>357</v>
      </c>
      <c r="K614" s="151" t="str">
        <f t="shared" ref="K614:K619" si="105">IF(OR(COUNTIF(L614:BS614,"未確認")&gt;0,COUNTIF(L614:BS614,"*")&gt;0),"※","")</f>
        <v>※</v>
      </c>
      <c r="L614" s="277" t="s">
        <v>425</v>
      </c>
      <c r="M614" s="251" t="s">
        <v>425</v>
      </c>
      <c r="N614" s="251">
        <v>357</v>
      </c>
      <c r="O614" s="251">
        <v>0</v>
      </c>
      <c r="P614" s="251" t="s">
        <v>425</v>
      </c>
      <c r="Q614" s="251" t="s">
        <v>425</v>
      </c>
      <c r="R614" s="251" t="s">
        <v>425</v>
      </c>
      <c r="S614" s="251" t="s">
        <v>425</v>
      </c>
      <c r="T614" s="251" t="s">
        <v>425</v>
      </c>
      <c r="U614" s="251">
        <v>0</v>
      </c>
      <c r="V614" s="251">
        <v>0</v>
      </c>
      <c r="W614" s="251" t="s">
        <v>425</v>
      </c>
      <c r="X614" s="251">
        <v>0</v>
      </c>
      <c r="Y614" s="251">
        <v>0</v>
      </c>
      <c r="Z614" s="251" t="s">
        <v>425</v>
      </c>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689</v>
      </c>
      <c r="B615" s="68"/>
      <c r="C615" s="300" t="s">
        <v>690</v>
      </c>
      <c r="D615" s="301"/>
      <c r="E615" s="301"/>
      <c r="F615" s="301"/>
      <c r="G615" s="301"/>
      <c r="H615" s="302"/>
      <c r="I615" s="98" t="s">
        <v>691</v>
      </c>
      <c r="J615" s="93" t="str">
        <f t="shared" si="104"/>
        <v>*</v>
      </c>
      <c r="K615" s="151" t="str">
        <f t="shared" si="105"/>
        <v>※</v>
      </c>
      <c r="L615" s="277" t="s">
        <v>425</v>
      </c>
      <c r="M615" s="251">
        <v>0</v>
      </c>
      <c r="N615" s="251" t="s">
        <v>425</v>
      </c>
      <c r="O615" s="251">
        <v>0</v>
      </c>
      <c r="P615" s="251">
        <v>0</v>
      </c>
      <c r="Q615" s="251">
        <v>0</v>
      </c>
      <c r="R615" s="251">
        <v>0</v>
      </c>
      <c r="S615" s="251">
        <v>0</v>
      </c>
      <c r="T615" s="251">
        <v>0</v>
      </c>
      <c r="U615" s="251">
        <v>0</v>
      </c>
      <c r="V615" s="251">
        <v>0</v>
      </c>
      <c r="W615" s="251">
        <v>0</v>
      </c>
      <c r="X615" s="251">
        <v>0</v>
      </c>
      <c r="Y615" s="251">
        <v>0</v>
      </c>
      <c r="Z615" s="251">
        <v>0</v>
      </c>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692</v>
      </c>
      <c r="B616" s="68"/>
      <c r="C616" s="300" t="s">
        <v>693</v>
      </c>
      <c r="D616" s="301"/>
      <c r="E616" s="301"/>
      <c r="F616" s="301"/>
      <c r="G616" s="301"/>
      <c r="H616" s="302"/>
      <c r="I616" s="98" t="s">
        <v>694</v>
      </c>
      <c r="J616" s="93">
        <f t="shared" si="104"/>
        <v>225</v>
      </c>
      <c r="K616" s="151" t="str">
        <f t="shared" si="105"/>
        <v>※</v>
      </c>
      <c r="L616" s="277" t="s">
        <v>425</v>
      </c>
      <c r="M616" s="251" t="s">
        <v>425</v>
      </c>
      <c r="N616" s="251">
        <v>225</v>
      </c>
      <c r="O616" s="251">
        <v>0</v>
      </c>
      <c r="P616" s="251">
        <v>0</v>
      </c>
      <c r="Q616" s="251" t="s">
        <v>425</v>
      </c>
      <c r="R616" s="251" t="s">
        <v>425</v>
      </c>
      <c r="S616" s="251">
        <v>0</v>
      </c>
      <c r="T616" s="251" t="s">
        <v>425</v>
      </c>
      <c r="U616" s="251">
        <v>0</v>
      </c>
      <c r="V616" s="251">
        <v>0</v>
      </c>
      <c r="W616" s="251" t="s">
        <v>425</v>
      </c>
      <c r="X616" s="251" t="s">
        <v>425</v>
      </c>
      <c r="Y616" s="251">
        <v>0</v>
      </c>
      <c r="Z616" s="251" t="s">
        <v>425</v>
      </c>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695</v>
      </c>
      <c r="B617" s="68"/>
      <c r="C617" s="300" t="s">
        <v>696</v>
      </c>
      <c r="D617" s="301"/>
      <c r="E617" s="301"/>
      <c r="F617" s="301"/>
      <c r="G617" s="301"/>
      <c r="H617" s="302"/>
      <c r="I617" s="98" t="s">
        <v>697</v>
      </c>
      <c r="J617" s="93" t="str">
        <f t="shared" si="104"/>
        <v>*</v>
      </c>
      <c r="K617" s="151" t="str">
        <f t="shared" si="105"/>
        <v>※</v>
      </c>
      <c r="L617" s="277" t="s">
        <v>425</v>
      </c>
      <c r="M617" s="251" t="s">
        <v>425</v>
      </c>
      <c r="N617" s="251" t="s">
        <v>425</v>
      </c>
      <c r="O617" s="251" t="s">
        <v>425</v>
      </c>
      <c r="P617" s="251">
        <v>0</v>
      </c>
      <c r="Q617" s="251" t="s">
        <v>425</v>
      </c>
      <c r="R617" s="251">
        <v>0</v>
      </c>
      <c r="S617" s="251" t="s">
        <v>425</v>
      </c>
      <c r="T617" s="251" t="s">
        <v>425</v>
      </c>
      <c r="U617" s="251" t="s">
        <v>425</v>
      </c>
      <c r="V617" s="251">
        <v>0</v>
      </c>
      <c r="W617" s="251" t="s">
        <v>425</v>
      </c>
      <c r="X617" s="251">
        <v>0</v>
      </c>
      <c r="Y617" s="251" t="s">
        <v>425</v>
      </c>
      <c r="Z617" s="251">
        <v>0</v>
      </c>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698</v>
      </c>
      <c r="B618" s="68"/>
      <c r="C618" s="300" t="s">
        <v>699</v>
      </c>
      <c r="D618" s="301"/>
      <c r="E618" s="301"/>
      <c r="F618" s="301"/>
      <c r="G618" s="301"/>
      <c r="H618" s="302"/>
      <c r="I618" s="159" t="s">
        <v>700</v>
      </c>
      <c r="J618" s="93" t="str">
        <f t="shared" si="104"/>
        <v>*</v>
      </c>
      <c r="K618" s="151" t="str">
        <f t="shared" si="105"/>
        <v>※</v>
      </c>
      <c r="L618" s="277" t="s">
        <v>425</v>
      </c>
      <c r="M618" s="251">
        <v>0</v>
      </c>
      <c r="N618" s="251" t="s">
        <v>425</v>
      </c>
      <c r="O618" s="251">
        <v>0</v>
      </c>
      <c r="P618" s="251">
        <v>0</v>
      </c>
      <c r="Q618" s="251">
        <v>0</v>
      </c>
      <c r="R618" s="251">
        <v>0</v>
      </c>
      <c r="S618" s="251">
        <v>0</v>
      </c>
      <c r="T618" s="251">
        <v>0</v>
      </c>
      <c r="U618" s="251">
        <v>0</v>
      </c>
      <c r="V618" s="251">
        <v>0</v>
      </c>
      <c r="W618" s="251">
        <v>0</v>
      </c>
      <c r="X618" s="251">
        <v>0</v>
      </c>
      <c r="Y618" s="251">
        <v>0</v>
      </c>
      <c r="Z618" s="251">
        <v>0</v>
      </c>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701</v>
      </c>
      <c r="B619" s="68"/>
      <c r="C619" s="321" t="s">
        <v>702</v>
      </c>
      <c r="D619" s="322"/>
      <c r="E619" s="322"/>
      <c r="F619" s="322"/>
      <c r="G619" s="322"/>
      <c r="H619" s="323"/>
      <c r="I619" s="98" t="s">
        <v>703</v>
      </c>
      <c r="J619" s="93" t="str">
        <f t="shared" si="104"/>
        <v>*</v>
      </c>
      <c r="K619" s="151" t="str">
        <f t="shared" si="105"/>
        <v>※</v>
      </c>
      <c r="L619" s="277">
        <v>0</v>
      </c>
      <c r="M619" s="251">
        <v>0</v>
      </c>
      <c r="N619" s="251" t="s">
        <v>425</v>
      </c>
      <c r="O619" s="251">
        <v>0</v>
      </c>
      <c r="P619" s="251">
        <v>0</v>
      </c>
      <c r="Q619" s="251">
        <v>0</v>
      </c>
      <c r="R619" s="251">
        <v>0</v>
      </c>
      <c r="S619" s="251">
        <v>0</v>
      </c>
      <c r="T619" s="251">
        <v>0</v>
      </c>
      <c r="U619" s="251">
        <v>0</v>
      </c>
      <c r="V619" s="251">
        <v>0</v>
      </c>
      <c r="W619" s="251">
        <v>0</v>
      </c>
      <c r="X619" s="251">
        <v>0</v>
      </c>
      <c r="Y619" s="251">
        <v>0</v>
      </c>
      <c r="Z619" s="251">
        <v>0</v>
      </c>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701</v>
      </c>
      <c r="B620" s="68"/>
      <c r="C620" s="321" t="s">
        <v>704</v>
      </c>
      <c r="D620" s="322"/>
      <c r="E620" s="322"/>
      <c r="F620" s="322"/>
      <c r="G620" s="322"/>
      <c r="H620" s="323"/>
      <c r="I620" s="103" t="s">
        <v>705</v>
      </c>
      <c r="J620" s="93">
        <f t="shared" ref="J620:J621" si="106">IF(SUM(L620:BS620)=0,IF(COUNTIF(L620:BS620,"未確認")&gt;0,"未確認",IF(COUNTIF(L620:BS620,"~*")&gt;0,"*",SUM(L620:BS620))),SUM(L620:BS620))</f>
        <v>16389</v>
      </c>
      <c r="K620" s="151" t="str">
        <f t="shared" ref="K620:K621" si="107">IF(OR(COUNTIF(L620:BS620,"未確認")&gt;0,COUNTIF(L620:BS620,"*")&gt;0),"※","")</f>
        <v>※</v>
      </c>
      <c r="L620" s="277" t="s">
        <v>425</v>
      </c>
      <c r="M620" s="251" t="s">
        <v>425</v>
      </c>
      <c r="N620" s="251">
        <v>300</v>
      </c>
      <c r="O620" s="251">
        <v>1158</v>
      </c>
      <c r="P620" s="251">
        <v>1359</v>
      </c>
      <c r="Q620" s="251">
        <v>1459</v>
      </c>
      <c r="R620" s="251">
        <v>1030</v>
      </c>
      <c r="S620" s="251">
        <v>1110</v>
      </c>
      <c r="T620" s="251">
        <v>1359</v>
      </c>
      <c r="U620" s="251">
        <v>2101</v>
      </c>
      <c r="V620" s="251">
        <v>1474</v>
      </c>
      <c r="W620" s="251">
        <v>1327</v>
      </c>
      <c r="X620" s="251">
        <v>1183</v>
      </c>
      <c r="Y620" s="251">
        <v>1150</v>
      </c>
      <c r="Z620" s="251">
        <v>1379</v>
      </c>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701</v>
      </c>
      <c r="B621" s="68"/>
      <c r="C621" s="321" t="s">
        <v>706</v>
      </c>
      <c r="D621" s="322"/>
      <c r="E621" s="322"/>
      <c r="F621" s="322"/>
      <c r="G621" s="322"/>
      <c r="H621" s="323"/>
      <c r="I621" s="103" t="s">
        <v>707</v>
      </c>
      <c r="J621" s="93">
        <f t="shared" si="106"/>
        <v>0</v>
      </c>
      <c r="K621" s="151" t="str">
        <f t="shared" si="107"/>
        <v/>
      </c>
      <c r="L621" s="277">
        <v>0</v>
      </c>
      <c r="M621" s="251">
        <v>0</v>
      </c>
      <c r="N621" s="251">
        <v>0</v>
      </c>
      <c r="O621" s="251">
        <v>0</v>
      </c>
      <c r="P621" s="251">
        <v>0</v>
      </c>
      <c r="Q621" s="251">
        <v>0</v>
      </c>
      <c r="R621" s="251">
        <v>0</v>
      </c>
      <c r="S621" s="251">
        <v>0</v>
      </c>
      <c r="T621" s="251">
        <v>0</v>
      </c>
      <c r="U621" s="251">
        <v>0</v>
      </c>
      <c r="V621" s="251">
        <v>0</v>
      </c>
      <c r="W621" s="251">
        <v>0</v>
      </c>
      <c r="X621" s="251">
        <v>0</v>
      </c>
      <c r="Y621" s="251">
        <v>0</v>
      </c>
      <c r="Z621" s="251">
        <v>0</v>
      </c>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708</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88</v>
      </c>
      <c r="K627" s="160"/>
      <c r="L627" s="239" t="str">
        <f t="shared" ref="L627:AQ627" si="108">IF(ISBLANK(L$395),"",L$395)</f>
        <v>CCU病棟</v>
      </c>
      <c r="M627" s="242" t="str">
        <f t="shared" si="108"/>
        <v>HCU病棟</v>
      </c>
      <c r="N627" s="282" t="str">
        <f t="shared" si="108"/>
        <v>ICU病棟</v>
      </c>
      <c r="O627" s="240" t="str">
        <f t="shared" si="108"/>
        <v>南5階病棟</v>
      </c>
      <c r="P627" s="240" t="str">
        <f t="shared" si="108"/>
        <v>南6階病棟</v>
      </c>
      <c r="Q627" s="240" t="str">
        <f t="shared" si="108"/>
        <v>南7階病棟</v>
      </c>
      <c r="R627" s="240" t="str">
        <f t="shared" si="108"/>
        <v>南8階病棟</v>
      </c>
      <c r="S627" s="240" t="str">
        <f t="shared" si="108"/>
        <v>南9階病棟</v>
      </c>
      <c r="T627" s="240" t="str">
        <f t="shared" si="108"/>
        <v>北10階病棟</v>
      </c>
      <c r="U627" s="240" t="str">
        <f t="shared" si="108"/>
        <v>北4階病棟</v>
      </c>
      <c r="V627" s="240" t="str">
        <f t="shared" si="108"/>
        <v>北5階病棟</v>
      </c>
      <c r="W627" s="240" t="str">
        <f t="shared" si="108"/>
        <v>北6階病棟</v>
      </c>
      <c r="X627" s="240" t="str">
        <f t="shared" si="108"/>
        <v>北7階病棟</v>
      </c>
      <c r="Y627" s="240" t="str">
        <f t="shared" si="108"/>
        <v>北8階病棟</v>
      </c>
      <c r="Z627" s="240" t="str">
        <f t="shared" si="108"/>
        <v>北9階病棟</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89</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v>
      </c>
      <c r="X628" s="59" t="str">
        <f t="shared" si="110"/>
        <v>-</v>
      </c>
      <c r="Y628" s="59" t="str">
        <f t="shared" si="110"/>
        <v>-</v>
      </c>
      <c r="Z628" s="59" t="str">
        <f t="shared" si="110"/>
        <v>-</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709</v>
      </c>
      <c r="B629" s="92"/>
      <c r="C629" s="321" t="s">
        <v>710</v>
      </c>
      <c r="D629" s="322"/>
      <c r="E629" s="322"/>
      <c r="F629" s="322"/>
      <c r="G629" s="322"/>
      <c r="H629" s="323"/>
      <c r="I629" s="332" t="s">
        <v>711</v>
      </c>
      <c r="J629" s="93">
        <f>IF(SUM(L629:BS629)=0,IF(COUNTIF(L629:BS629,"未確認")&gt;0,"未確認",IF(COUNTIF(L629:BS629,"~*")&gt;0,"*",SUM(L629:BS629))),SUM(L629:BS629))</f>
        <v>2055</v>
      </c>
      <c r="K629" s="151" t="str">
        <f t="shared" ref="K629:K640" si="112">IF(OR(COUNTIF(L629:BS629,"未確認")&gt;0,COUNTIF(L629:BS629,"*")&gt;0),"※","")</f>
        <v>※</v>
      </c>
      <c r="L629" s="277" t="s">
        <v>425</v>
      </c>
      <c r="M629" s="251" t="s">
        <v>425</v>
      </c>
      <c r="N629" s="251" t="s">
        <v>425</v>
      </c>
      <c r="O629" s="251">
        <v>282</v>
      </c>
      <c r="P629" s="251">
        <v>230</v>
      </c>
      <c r="Q629" s="251" t="s">
        <v>425</v>
      </c>
      <c r="R629" s="251">
        <v>235</v>
      </c>
      <c r="S629" s="251" t="s">
        <v>425</v>
      </c>
      <c r="T629" s="251">
        <v>316</v>
      </c>
      <c r="U629" s="251">
        <v>203</v>
      </c>
      <c r="V629" s="251" t="s">
        <v>425</v>
      </c>
      <c r="W629" s="251">
        <v>255</v>
      </c>
      <c r="X629" s="251" t="s">
        <v>425</v>
      </c>
      <c r="Y629" s="251">
        <v>259</v>
      </c>
      <c r="Z629" s="251">
        <v>275</v>
      </c>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712</v>
      </c>
      <c r="B630" s="92"/>
      <c r="C630" s="321" t="s">
        <v>713</v>
      </c>
      <c r="D630" s="322"/>
      <c r="E630" s="322"/>
      <c r="F630" s="322"/>
      <c r="G630" s="322"/>
      <c r="H630" s="323"/>
      <c r="I630" s="333"/>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714</v>
      </c>
      <c r="B631" s="92"/>
      <c r="C631" s="321" t="s">
        <v>715</v>
      </c>
      <c r="D631" s="322"/>
      <c r="E631" s="322"/>
      <c r="F631" s="322"/>
      <c r="G631" s="322"/>
      <c r="H631" s="323"/>
      <c r="I631" s="334"/>
      <c r="J631" s="93">
        <f t="shared" si="113"/>
        <v>0</v>
      </c>
      <c r="K631" s="151" t="str">
        <f t="shared" si="112"/>
        <v/>
      </c>
      <c r="L631" s="277">
        <v>0</v>
      </c>
      <c r="M631" s="251">
        <v>0</v>
      </c>
      <c r="N631" s="251">
        <v>0</v>
      </c>
      <c r="O631" s="251">
        <v>0</v>
      </c>
      <c r="P631" s="251">
        <v>0</v>
      </c>
      <c r="Q631" s="251">
        <v>0</v>
      </c>
      <c r="R631" s="251">
        <v>0</v>
      </c>
      <c r="S631" s="251">
        <v>0</v>
      </c>
      <c r="T631" s="251">
        <v>0</v>
      </c>
      <c r="U631" s="251">
        <v>0</v>
      </c>
      <c r="V631" s="251">
        <v>0</v>
      </c>
      <c r="W631" s="251">
        <v>0</v>
      </c>
      <c r="X631" s="251">
        <v>0</v>
      </c>
      <c r="Y631" s="251">
        <v>0</v>
      </c>
      <c r="Z631" s="251">
        <v>0</v>
      </c>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716</v>
      </c>
      <c r="B632" s="92"/>
      <c r="C632" s="321" t="s">
        <v>717</v>
      </c>
      <c r="D632" s="322"/>
      <c r="E632" s="322"/>
      <c r="F632" s="322"/>
      <c r="G632" s="322"/>
      <c r="H632" s="323"/>
      <c r="I632" s="335" t="s">
        <v>718</v>
      </c>
      <c r="J632" s="93" t="str">
        <f t="shared" si="113"/>
        <v>*</v>
      </c>
      <c r="K632" s="151" t="str">
        <f t="shared" si="112"/>
        <v>※</v>
      </c>
      <c r="L632" s="277">
        <v>0</v>
      </c>
      <c r="M632" s="251">
        <v>0</v>
      </c>
      <c r="N632" s="251">
        <v>0</v>
      </c>
      <c r="O632" s="251">
        <v>0</v>
      </c>
      <c r="P632" s="251">
        <v>0</v>
      </c>
      <c r="Q632" s="251">
        <v>0</v>
      </c>
      <c r="R632" s="251" t="s">
        <v>425</v>
      </c>
      <c r="S632" s="251">
        <v>0</v>
      </c>
      <c r="T632" s="251">
        <v>0</v>
      </c>
      <c r="U632" s="251">
        <v>0</v>
      </c>
      <c r="V632" s="251" t="s">
        <v>425</v>
      </c>
      <c r="W632" s="251">
        <v>0</v>
      </c>
      <c r="X632" s="251">
        <v>0</v>
      </c>
      <c r="Y632" s="251" t="s">
        <v>425</v>
      </c>
      <c r="Z632" s="251">
        <v>0</v>
      </c>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719</v>
      </c>
      <c r="D633" s="322"/>
      <c r="E633" s="322"/>
      <c r="F633" s="322"/>
      <c r="G633" s="322"/>
      <c r="H633" s="323"/>
      <c r="I633" s="369"/>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720</v>
      </c>
      <c r="B634" s="92"/>
      <c r="C634" s="321" t="s">
        <v>721</v>
      </c>
      <c r="D634" s="322"/>
      <c r="E634" s="322"/>
      <c r="F634" s="322"/>
      <c r="G634" s="322"/>
      <c r="H634" s="323"/>
      <c r="I634" s="103" t="s">
        <v>722</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723</v>
      </c>
      <c r="B635" s="92"/>
      <c r="C635" s="321" t="s">
        <v>724</v>
      </c>
      <c r="D635" s="322"/>
      <c r="E635" s="322"/>
      <c r="F635" s="322"/>
      <c r="G635" s="322"/>
      <c r="H635" s="323"/>
      <c r="I635" s="103" t="s">
        <v>725</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726</v>
      </c>
      <c r="B636" s="96"/>
      <c r="C636" s="321" t="s">
        <v>727</v>
      </c>
      <c r="D636" s="322"/>
      <c r="E636" s="322"/>
      <c r="F636" s="322"/>
      <c r="G636" s="322"/>
      <c r="H636" s="323"/>
      <c r="I636" s="103" t="s">
        <v>728</v>
      </c>
      <c r="J636" s="93" t="str">
        <f t="shared" si="113"/>
        <v>*</v>
      </c>
      <c r="K636" s="151" t="str">
        <f t="shared" si="112"/>
        <v>※</v>
      </c>
      <c r="L636" s="277">
        <v>0</v>
      </c>
      <c r="M636" s="251">
        <v>0</v>
      </c>
      <c r="N636" s="251">
        <v>0</v>
      </c>
      <c r="O636" s="251">
        <v>0</v>
      </c>
      <c r="P636" s="251">
        <v>0</v>
      </c>
      <c r="Q636" s="251">
        <v>0</v>
      </c>
      <c r="R636" s="251">
        <v>0</v>
      </c>
      <c r="S636" s="251">
        <v>0</v>
      </c>
      <c r="T636" s="251" t="s">
        <v>425</v>
      </c>
      <c r="U636" s="251">
        <v>0</v>
      </c>
      <c r="V636" s="251">
        <v>0</v>
      </c>
      <c r="W636" s="251">
        <v>0</v>
      </c>
      <c r="X636" s="251" t="s">
        <v>425</v>
      </c>
      <c r="Y636" s="251">
        <v>0</v>
      </c>
      <c r="Z636" s="251">
        <v>0</v>
      </c>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729</v>
      </c>
      <c r="B637" s="96"/>
      <c r="C637" s="300" t="s">
        <v>730</v>
      </c>
      <c r="D637" s="301"/>
      <c r="E637" s="301"/>
      <c r="F637" s="301"/>
      <c r="G637" s="301"/>
      <c r="H637" s="302"/>
      <c r="I637" s="98" t="s">
        <v>731</v>
      </c>
      <c r="J637" s="93" t="str">
        <f t="shared" si="113"/>
        <v>*</v>
      </c>
      <c r="K637" s="151" t="str">
        <f t="shared" si="112"/>
        <v>※</v>
      </c>
      <c r="L637" s="277">
        <v>0</v>
      </c>
      <c r="M637" s="251">
        <v>0</v>
      </c>
      <c r="N637" s="251">
        <v>0</v>
      </c>
      <c r="O637" s="251" t="s">
        <v>425</v>
      </c>
      <c r="P637" s="251" t="s">
        <v>425</v>
      </c>
      <c r="Q637" s="251" t="s">
        <v>425</v>
      </c>
      <c r="R637" s="251">
        <v>0</v>
      </c>
      <c r="S637" s="251" t="s">
        <v>425</v>
      </c>
      <c r="T637" s="251" t="s">
        <v>425</v>
      </c>
      <c r="U637" s="251">
        <v>0</v>
      </c>
      <c r="V637" s="251">
        <v>0</v>
      </c>
      <c r="W637" s="251" t="s">
        <v>425</v>
      </c>
      <c r="X637" s="251" t="s">
        <v>425</v>
      </c>
      <c r="Y637" s="251" t="s">
        <v>425</v>
      </c>
      <c r="Z637" s="251" t="s">
        <v>425</v>
      </c>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732</v>
      </c>
      <c r="B638" s="96"/>
      <c r="C638" s="321" t="s">
        <v>733</v>
      </c>
      <c r="D638" s="322"/>
      <c r="E638" s="322"/>
      <c r="F638" s="322"/>
      <c r="G638" s="322"/>
      <c r="H638" s="323"/>
      <c r="I638" s="98" t="s">
        <v>734</v>
      </c>
      <c r="J638" s="93" t="str">
        <f t="shared" si="113"/>
        <v>*</v>
      </c>
      <c r="K638" s="151" t="str">
        <f t="shared" si="112"/>
        <v>※</v>
      </c>
      <c r="L638" s="277">
        <v>0</v>
      </c>
      <c r="M638" s="251">
        <v>0</v>
      </c>
      <c r="N638" s="251">
        <v>0</v>
      </c>
      <c r="O638" s="251" t="s">
        <v>425</v>
      </c>
      <c r="P638" s="251" t="s">
        <v>425</v>
      </c>
      <c r="Q638" s="251" t="s">
        <v>425</v>
      </c>
      <c r="R638" s="251" t="s">
        <v>425</v>
      </c>
      <c r="S638" s="251" t="s">
        <v>425</v>
      </c>
      <c r="T638" s="251" t="s">
        <v>425</v>
      </c>
      <c r="U638" s="251" t="s">
        <v>425</v>
      </c>
      <c r="V638" s="251" t="s">
        <v>425</v>
      </c>
      <c r="W638" s="251" t="s">
        <v>425</v>
      </c>
      <c r="X638" s="251" t="s">
        <v>425</v>
      </c>
      <c r="Y638" s="251" t="s">
        <v>425</v>
      </c>
      <c r="Z638" s="251" t="s">
        <v>425</v>
      </c>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735</v>
      </c>
      <c r="B639" s="96"/>
      <c r="C639" s="300" t="s">
        <v>736</v>
      </c>
      <c r="D639" s="301"/>
      <c r="E639" s="301"/>
      <c r="F639" s="301"/>
      <c r="G639" s="301"/>
      <c r="H639" s="302"/>
      <c r="I639" s="98" t="s">
        <v>737</v>
      </c>
      <c r="J639" s="93">
        <f t="shared" si="113"/>
        <v>1971</v>
      </c>
      <c r="K639" s="151" t="str">
        <f t="shared" si="112"/>
        <v>※</v>
      </c>
      <c r="L639" s="277">
        <v>0</v>
      </c>
      <c r="M639" s="251" t="s">
        <v>425</v>
      </c>
      <c r="N639" s="251" t="s">
        <v>425</v>
      </c>
      <c r="O639" s="251" t="s">
        <v>425</v>
      </c>
      <c r="P639" s="251" t="s">
        <v>425</v>
      </c>
      <c r="Q639" s="251">
        <v>206</v>
      </c>
      <c r="R639" s="251">
        <v>426</v>
      </c>
      <c r="S639" s="251">
        <v>239</v>
      </c>
      <c r="T639" s="251" t="s">
        <v>425</v>
      </c>
      <c r="U639" s="251">
        <v>298</v>
      </c>
      <c r="V639" s="251" t="s">
        <v>425</v>
      </c>
      <c r="W639" s="251">
        <v>335</v>
      </c>
      <c r="X639" s="251" t="s">
        <v>425</v>
      </c>
      <c r="Y639" s="251">
        <v>467</v>
      </c>
      <c r="Z639" s="251" t="s">
        <v>425</v>
      </c>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738</v>
      </c>
      <c r="B640" s="96"/>
      <c r="C640" s="300" t="s">
        <v>739</v>
      </c>
      <c r="D640" s="301"/>
      <c r="E640" s="301"/>
      <c r="F640" s="301"/>
      <c r="G640" s="301"/>
      <c r="H640" s="302"/>
      <c r="I640" s="98" t="s">
        <v>740</v>
      </c>
      <c r="J640" s="93" t="str">
        <f t="shared" si="113"/>
        <v>*</v>
      </c>
      <c r="K640" s="151" t="str">
        <f t="shared" si="112"/>
        <v>※</v>
      </c>
      <c r="L640" s="277">
        <v>0</v>
      </c>
      <c r="M640" s="251">
        <v>0</v>
      </c>
      <c r="N640" s="251">
        <v>0</v>
      </c>
      <c r="O640" s="251">
        <v>0</v>
      </c>
      <c r="P640" s="251">
        <v>0</v>
      </c>
      <c r="Q640" s="251">
        <v>0</v>
      </c>
      <c r="R640" s="251">
        <v>0</v>
      </c>
      <c r="S640" s="251">
        <v>0</v>
      </c>
      <c r="T640" s="251" t="s">
        <v>425</v>
      </c>
      <c r="U640" s="251">
        <v>0</v>
      </c>
      <c r="V640" s="251">
        <v>0</v>
      </c>
      <c r="W640" s="251">
        <v>0</v>
      </c>
      <c r="X640" s="251">
        <v>0</v>
      </c>
      <c r="Y640" s="251">
        <v>0</v>
      </c>
      <c r="Z640" s="251">
        <v>0</v>
      </c>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741</v>
      </c>
      <c r="D641" s="322"/>
      <c r="E641" s="322"/>
      <c r="F641" s="322"/>
      <c r="G641" s="322"/>
      <c r="H641" s="323"/>
      <c r="I641" s="103" t="s">
        <v>742</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v>0</v>
      </c>
      <c r="T641" s="265">
        <v>0</v>
      </c>
      <c r="U641" s="265">
        <v>0</v>
      </c>
      <c r="V641" s="265">
        <v>0</v>
      </c>
      <c r="W641" s="265">
        <v>0</v>
      </c>
      <c r="X641" s="265">
        <v>0</v>
      </c>
      <c r="Y641" s="265">
        <v>0</v>
      </c>
      <c r="Z641" s="265">
        <v>0</v>
      </c>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743</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88</v>
      </c>
      <c r="K647" s="136"/>
      <c r="L647" s="239" t="str">
        <f t="shared" ref="L647:AQ647" si="114">IF(ISBLANK(L$395),"",L$395)</f>
        <v>CCU病棟</v>
      </c>
      <c r="M647" s="242" t="str">
        <f t="shared" si="114"/>
        <v>HCU病棟</v>
      </c>
      <c r="N647" s="282" t="str">
        <f t="shared" si="114"/>
        <v>ICU病棟</v>
      </c>
      <c r="O647" s="240" t="str">
        <f t="shared" si="114"/>
        <v>南5階病棟</v>
      </c>
      <c r="P647" s="240" t="str">
        <f t="shared" si="114"/>
        <v>南6階病棟</v>
      </c>
      <c r="Q647" s="240" t="str">
        <f t="shared" si="114"/>
        <v>南7階病棟</v>
      </c>
      <c r="R647" s="240" t="str">
        <f t="shared" si="114"/>
        <v>南8階病棟</v>
      </c>
      <c r="S647" s="240" t="str">
        <f t="shared" si="114"/>
        <v>南9階病棟</v>
      </c>
      <c r="T647" s="240" t="str">
        <f t="shared" si="114"/>
        <v>北10階病棟</v>
      </c>
      <c r="U647" s="240" t="str">
        <f t="shared" si="114"/>
        <v>北4階病棟</v>
      </c>
      <c r="V647" s="240" t="str">
        <f t="shared" si="114"/>
        <v>北5階病棟</v>
      </c>
      <c r="W647" s="240" t="str">
        <f t="shared" si="114"/>
        <v>北6階病棟</v>
      </c>
      <c r="X647" s="240" t="str">
        <f t="shared" si="114"/>
        <v>北7階病棟</v>
      </c>
      <c r="Y647" s="240" t="str">
        <f t="shared" si="114"/>
        <v>北8階病棟</v>
      </c>
      <c r="Z647" s="240" t="str">
        <f t="shared" si="114"/>
        <v>北9階病棟</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89</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v>
      </c>
      <c r="X648" s="59" t="str">
        <f t="shared" si="116"/>
        <v>-</v>
      </c>
      <c r="Y648" s="59" t="str">
        <f t="shared" si="116"/>
        <v>-</v>
      </c>
      <c r="Z648" s="59" t="str">
        <f t="shared" si="116"/>
        <v>-</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744</v>
      </c>
      <c r="B649" s="92"/>
      <c r="C649" s="300" t="s">
        <v>745</v>
      </c>
      <c r="D649" s="301"/>
      <c r="E649" s="301"/>
      <c r="F649" s="301"/>
      <c r="G649" s="301"/>
      <c r="H649" s="302"/>
      <c r="I649" s="98" t="s">
        <v>746</v>
      </c>
      <c r="J649" s="93">
        <f>IF(SUM(L649:BS649)=0,IF(COUNTIF(L649:BS649,"未確認")&gt;0,"未確認",IF(COUNTIF(L649:BS649,"~*")&gt;0,"*",SUM(L649:BS649))),SUM(L649:BS649))</f>
        <v>1096</v>
      </c>
      <c r="K649" s="151" t="str">
        <f t="shared" ref="K649:K656" si="118">IF(OR(COUNTIF(L649:BS649,"未確認")&gt;0,COUNTIF(L649:BS649,"*")&gt;0),"※","")</f>
        <v>※</v>
      </c>
      <c r="L649" s="277">
        <v>286</v>
      </c>
      <c r="M649" s="251" t="s">
        <v>425</v>
      </c>
      <c r="N649" s="251">
        <v>284</v>
      </c>
      <c r="O649" s="251" t="s">
        <v>425</v>
      </c>
      <c r="P649" s="251" t="s">
        <v>425</v>
      </c>
      <c r="Q649" s="251" t="s">
        <v>425</v>
      </c>
      <c r="R649" s="251" t="s">
        <v>425</v>
      </c>
      <c r="S649" s="251">
        <v>326</v>
      </c>
      <c r="T649" s="251" t="s">
        <v>425</v>
      </c>
      <c r="U649" s="251">
        <v>200</v>
      </c>
      <c r="V649" s="251" t="s">
        <v>425</v>
      </c>
      <c r="W649" s="251" t="s">
        <v>425</v>
      </c>
      <c r="X649" s="251" t="s">
        <v>425</v>
      </c>
      <c r="Y649" s="251" t="s">
        <v>425</v>
      </c>
      <c r="Z649" s="251" t="s">
        <v>425</v>
      </c>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747</v>
      </c>
      <c r="B650" s="96"/>
      <c r="C650" s="300" t="s">
        <v>748</v>
      </c>
      <c r="D650" s="301"/>
      <c r="E650" s="301"/>
      <c r="F650" s="301"/>
      <c r="G650" s="301"/>
      <c r="H650" s="302"/>
      <c r="I650" s="98" t="s">
        <v>749</v>
      </c>
      <c r="J650" s="93">
        <f t="shared" ref="J650:J656" si="119">IF(SUM(L650:BS650)=0,IF(COUNTIF(L650:BS650,"未確認")&gt;0,"未確認",IF(COUNTIF(L650:BS650,"~*")&gt;0,"*",SUM(L650:BS650))),SUM(L650:BS650))</f>
        <v>13802</v>
      </c>
      <c r="K650" s="151" t="str">
        <f t="shared" si="118"/>
        <v>※</v>
      </c>
      <c r="L650" s="277">
        <v>276</v>
      </c>
      <c r="M650" s="251" t="s">
        <v>425</v>
      </c>
      <c r="N650" s="251">
        <v>735</v>
      </c>
      <c r="O650" s="251">
        <v>1454</v>
      </c>
      <c r="P650" s="251">
        <v>658</v>
      </c>
      <c r="Q650" s="251">
        <v>885</v>
      </c>
      <c r="R650" s="251">
        <v>743</v>
      </c>
      <c r="S650" s="251">
        <v>861</v>
      </c>
      <c r="T650" s="251">
        <v>1079</v>
      </c>
      <c r="U650" s="251">
        <v>2452</v>
      </c>
      <c r="V650" s="251">
        <v>1050</v>
      </c>
      <c r="W650" s="251">
        <v>1061</v>
      </c>
      <c r="X650" s="251">
        <v>1095</v>
      </c>
      <c r="Y650" s="251">
        <v>799</v>
      </c>
      <c r="Z650" s="251">
        <v>654</v>
      </c>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750</v>
      </c>
      <c r="B651" s="96"/>
      <c r="C651" s="300" t="s">
        <v>751</v>
      </c>
      <c r="D651" s="301"/>
      <c r="E651" s="301"/>
      <c r="F651" s="301"/>
      <c r="G651" s="301"/>
      <c r="H651" s="302"/>
      <c r="I651" s="98" t="s">
        <v>752</v>
      </c>
      <c r="J651" s="93">
        <f t="shared" si="119"/>
        <v>4035</v>
      </c>
      <c r="K651" s="151" t="str">
        <f t="shared" si="118"/>
        <v>※</v>
      </c>
      <c r="L651" s="277" t="s">
        <v>425</v>
      </c>
      <c r="M651" s="251" t="s">
        <v>425</v>
      </c>
      <c r="N651" s="251">
        <v>461</v>
      </c>
      <c r="O651" s="251">
        <v>438</v>
      </c>
      <c r="P651" s="251">
        <v>412</v>
      </c>
      <c r="Q651" s="251">
        <v>388</v>
      </c>
      <c r="R651" s="251" t="s">
        <v>425</v>
      </c>
      <c r="S651" s="251">
        <v>447</v>
      </c>
      <c r="T651" s="251">
        <v>283</v>
      </c>
      <c r="U651" s="251">
        <v>513</v>
      </c>
      <c r="V651" s="251">
        <v>239</v>
      </c>
      <c r="W651" s="251">
        <v>349</v>
      </c>
      <c r="X651" s="251" t="s">
        <v>425</v>
      </c>
      <c r="Y651" s="251">
        <v>211</v>
      </c>
      <c r="Z651" s="251">
        <v>294</v>
      </c>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753</v>
      </c>
      <c r="B652" s="96"/>
      <c r="C652" s="321" t="s">
        <v>754</v>
      </c>
      <c r="D652" s="322"/>
      <c r="E652" s="322"/>
      <c r="F652" s="322"/>
      <c r="G652" s="322"/>
      <c r="H652" s="323"/>
      <c r="I652" s="98" t="s">
        <v>755</v>
      </c>
      <c r="J652" s="93">
        <f t="shared" si="119"/>
        <v>2405</v>
      </c>
      <c r="K652" s="151" t="str">
        <f t="shared" si="118"/>
        <v>※</v>
      </c>
      <c r="L652" s="277">
        <v>539</v>
      </c>
      <c r="M652" s="251" t="s">
        <v>425</v>
      </c>
      <c r="N652" s="251">
        <v>994</v>
      </c>
      <c r="O652" s="251" t="s">
        <v>425</v>
      </c>
      <c r="P652" s="251" t="s">
        <v>425</v>
      </c>
      <c r="Q652" s="251" t="s">
        <v>425</v>
      </c>
      <c r="R652" s="251" t="s">
        <v>425</v>
      </c>
      <c r="S652" s="251">
        <v>263</v>
      </c>
      <c r="T652" s="251">
        <v>307</v>
      </c>
      <c r="U652" s="251">
        <v>302</v>
      </c>
      <c r="V652" s="251" t="s">
        <v>425</v>
      </c>
      <c r="W652" s="251" t="s">
        <v>425</v>
      </c>
      <c r="X652" s="251" t="s">
        <v>425</v>
      </c>
      <c r="Y652" s="251" t="s">
        <v>425</v>
      </c>
      <c r="Z652" s="251" t="s">
        <v>425</v>
      </c>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756</v>
      </c>
      <c r="B653" s="96"/>
      <c r="C653" s="300" t="s">
        <v>757</v>
      </c>
      <c r="D653" s="301"/>
      <c r="E653" s="301"/>
      <c r="F653" s="301"/>
      <c r="G653" s="301"/>
      <c r="H653" s="302"/>
      <c r="I653" s="98" t="s">
        <v>758</v>
      </c>
      <c r="J653" s="93">
        <f t="shared" si="119"/>
        <v>2097</v>
      </c>
      <c r="K653" s="151" t="str">
        <f t="shared" si="118"/>
        <v>※</v>
      </c>
      <c r="L653" s="277">
        <v>237</v>
      </c>
      <c r="M653" s="251" t="s">
        <v>425</v>
      </c>
      <c r="N653" s="251">
        <v>290</v>
      </c>
      <c r="O653" s="251" t="s">
        <v>425</v>
      </c>
      <c r="P653" s="251" t="s">
        <v>425</v>
      </c>
      <c r="Q653" s="251" t="s">
        <v>425</v>
      </c>
      <c r="R653" s="251">
        <v>208</v>
      </c>
      <c r="S653" s="251">
        <v>631</v>
      </c>
      <c r="T653" s="251" t="s">
        <v>425</v>
      </c>
      <c r="U653" s="251" t="s">
        <v>425</v>
      </c>
      <c r="V653" s="251" t="s">
        <v>425</v>
      </c>
      <c r="W653" s="251" t="s">
        <v>425</v>
      </c>
      <c r="X653" s="251" t="s">
        <v>425</v>
      </c>
      <c r="Y653" s="251">
        <v>370</v>
      </c>
      <c r="Z653" s="251">
        <v>361</v>
      </c>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759</v>
      </c>
      <c r="B654" s="96"/>
      <c r="C654" s="300" t="s">
        <v>760</v>
      </c>
      <c r="D654" s="301"/>
      <c r="E654" s="301"/>
      <c r="F654" s="301"/>
      <c r="G654" s="301"/>
      <c r="H654" s="302"/>
      <c r="I654" s="98" t="s">
        <v>761</v>
      </c>
      <c r="J654" s="93">
        <f t="shared" si="119"/>
        <v>558</v>
      </c>
      <c r="K654" s="151" t="str">
        <f t="shared" si="118"/>
        <v>※</v>
      </c>
      <c r="L654" s="277">
        <v>233</v>
      </c>
      <c r="M654" s="251" t="s">
        <v>425</v>
      </c>
      <c r="N654" s="251">
        <v>325</v>
      </c>
      <c r="O654" s="251" t="s">
        <v>425</v>
      </c>
      <c r="P654" s="251" t="s">
        <v>425</v>
      </c>
      <c r="Q654" s="251" t="s">
        <v>425</v>
      </c>
      <c r="R654" s="251" t="s">
        <v>425</v>
      </c>
      <c r="S654" s="251" t="s">
        <v>425</v>
      </c>
      <c r="T654" s="251" t="s">
        <v>425</v>
      </c>
      <c r="U654" s="251" t="s">
        <v>425</v>
      </c>
      <c r="V654" s="251" t="s">
        <v>425</v>
      </c>
      <c r="W654" s="251" t="s">
        <v>425</v>
      </c>
      <c r="X654" s="251" t="s">
        <v>425</v>
      </c>
      <c r="Y654" s="251" t="s">
        <v>425</v>
      </c>
      <c r="Z654" s="251" t="s">
        <v>425</v>
      </c>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762</v>
      </c>
      <c r="B655" s="96"/>
      <c r="C655" s="300" t="s">
        <v>763</v>
      </c>
      <c r="D655" s="301"/>
      <c r="E655" s="301"/>
      <c r="F655" s="301"/>
      <c r="G655" s="301"/>
      <c r="H655" s="302"/>
      <c r="I655" s="98" t="s">
        <v>764</v>
      </c>
      <c r="J655" s="93">
        <f t="shared" si="119"/>
        <v>770</v>
      </c>
      <c r="K655" s="151" t="str">
        <f t="shared" si="118"/>
        <v>※</v>
      </c>
      <c r="L655" s="277" t="s">
        <v>425</v>
      </c>
      <c r="M655" s="251" t="s">
        <v>425</v>
      </c>
      <c r="N655" s="251" t="s">
        <v>425</v>
      </c>
      <c r="O655" s="251">
        <v>448</v>
      </c>
      <c r="P655" s="251" t="s">
        <v>425</v>
      </c>
      <c r="Q655" s="251" t="s">
        <v>425</v>
      </c>
      <c r="R655" s="251" t="s">
        <v>425</v>
      </c>
      <c r="S655" s="251" t="s">
        <v>425</v>
      </c>
      <c r="T655" s="251" t="s">
        <v>425</v>
      </c>
      <c r="U655" s="251" t="s">
        <v>425</v>
      </c>
      <c r="V655" s="251" t="s">
        <v>425</v>
      </c>
      <c r="W655" s="251">
        <v>322</v>
      </c>
      <c r="X655" s="251" t="s">
        <v>425</v>
      </c>
      <c r="Y655" s="251" t="s">
        <v>425</v>
      </c>
      <c r="Z655" s="251" t="s">
        <v>425</v>
      </c>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765</v>
      </c>
      <c r="B656" s="96"/>
      <c r="C656" s="321" t="s">
        <v>766</v>
      </c>
      <c r="D656" s="322"/>
      <c r="E656" s="322"/>
      <c r="F656" s="322"/>
      <c r="G656" s="322"/>
      <c r="H656" s="323"/>
      <c r="I656" s="98" t="s">
        <v>767</v>
      </c>
      <c r="J656" s="93" t="str">
        <f t="shared" si="119"/>
        <v>*</v>
      </c>
      <c r="K656" s="151" t="str">
        <f t="shared" si="118"/>
        <v>※</v>
      </c>
      <c r="L656" s="277">
        <v>0</v>
      </c>
      <c r="M656" s="251">
        <v>0</v>
      </c>
      <c r="N656" s="251">
        <v>0</v>
      </c>
      <c r="O656" s="251" t="s">
        <v>425</v>
      </c>
      <c r="P656" s="251" t="s">
        <v>425</v>
      </c>
      <c r="Q656" s="251">
        <v>0</v>
      </c>
      <c r="R656" s="251">
        <v>0</v>
      </c>
      <c r="S656" s="251">
        <v>0</v>
      </c>
      <c r="T656" s="251" t="s">
        <v>425</v>
      </c>
      <c r="U656" s="251" t="s">
        <v>425</v>
      </c>
      <c r="V656" s="251">
        <v>0</v>
      </c>
      <c r="W656" s="251" t="s">
        <v>425</v>
      </c>
      <c r="X656" s="251" t="s">
        <v>425</v>
      </c>
      <c r="Y656" s="251" t="s">
        <v>425</v>
      </c>
      <c r="Z656" s="251" t="s">
        <v>425</v>
      </c>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768</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88</v>
      </c>
      <c r="K662" s="136"/>
      <c r="L662" s="239" t="str">
        <f t="shared" ref="L662:AQ662" si="120">IF(ISBLANK(L$395),"",L$395)</f>
        <v>CCU病棟</v>
      </c>
      <c r="M662" s="242" t="str">
        <f t="shared" si="120"/>
        <v>HCU病棟</v>
      </c>
      <c r="N662" s="282" t="str">
        <f t="shared" si="120"/>
        <v>ICU病棟</v>
      </c>
      <c r="O662" s="240" t="str">
        <f t="shared" si="120"/>
        <v>南5階病棟</v>
      </c>
      <c r="P662" s="240" t="str">
        <f t="shared" si="120"/>
        <v>南6階病棟</v>
      </c>
      <c r="Q662" s="240" t="str">
        <f t="shared" si="120"/>
        <v>南7階病棟</v>
      </c>
      <c r="R662" s="240" t="str">
        <f t="shared" si="120"/>
        <v>南8階病棟</v>
      </c>
      <c r="S662" s="240" t="str">
        <f t="shared" si="120"/>
        <v>南9階病棟</v>
      </c>
      <c r="T662" s="240" t="str">
        <f t="shared" si="120"/>
        <v>北10階病棟</v>
      </c>
      <c r="U662" s="240" t="str">
        <f t="shared" si="120"/>
        <v>北4階病棟</v>
      </c>
      <c r="V662" s="240" t="str">
        <f t="shared" si="120"/>
        <v>北5階病棟</v>
      </c>
      <c r="W662" s="240" t="str">
        <f t="shared" si="120"/>
        <v>北6階病棟</v>
      </c>
      <c r="X662" s="240" t="str">
        <f t="shared" si="120"/>
        <v>北7階病棟</v>
      </c>
      <c r="Y662" s="240" t="str">
        <f t="shared" si="120"/>
        <v>北8階病棟</v>
      </c>
      <c r="Z662" s="240" t="str">
        <f t="shared" si="120"/>
        <v>北9階病棟</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89</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v>
      </c>
      <c r="X663" s="59" t="str">
        <f t="shared" si="122"/>
        <v>-</v>
      </c>
      <c r="Y663" s="59" t="str">
        <f t="shared" si="122"/>
        <v>-</v>
      </c>
      <c r="Z663" s="59" t="str">
        <f t="shared" si="122"/>
        <v>-</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769</v>
      </c>
      <c r="B664" s="92"/>
      <c r="C664" s="306" t="s">
        <v>770</v>
      </c>
      <c r="D664" s="312"/>
      <c r="E664" s="312"/>
      <c r="F664" s="312"/>
      <c r="G664" s="312"/>
      <c r="H664" s="307"/>
      <c r="I664" s="98" t="s">
        <v>771</v>
      </c>
      <c r="J664" s="93">
        <f>IF(SUM(L664:BS664)=0,IF(COUNTIF(L664:BS664,"未確認")&gt;0,"未確認",IF(COUNTIF(L664:BS664,"~*")&gt;0,"*",SUM(L664:BS664))),SUM(L664:BS664))</f>
        <v>8688</v>
      </c>
      <c r="K664" s="151" t="str">
        <f t="shared" ref="K664:K678" si="124">IF(OR(COUNTIF(L664:BS664,"未確認")&gt;0,COUNTIF(L664:BS664,"*")&gt;0),"※","")</f>
        <v/>
      </c>
      <c r="L664" s="277">
        <v>239</v>
      </c>
      <c r="M664" s="251">
        <v>404</v>
      </c>
      <c r="N664" s="251">
        <v>284</v>
      </c>
      <c r="O664" s="251">
        <v>677</v>
      </c>
      <c r="P664" s="251">
        <v>503</v>
      </c>
      <c r="Q664" s="251">
        <v>522</v>
      </c>
      <c r="R664" s="251">
        <v>1048</v>
      </c>
      <c r="S664" s="251">
        <v>589</v>
      </c>
      <c r="T664" s="251">
        <v>728</v>
      </c>
      <c r="U664" s="251">
        <v>765</v>
      </c>
      <c r="V664" s="251">
        <v>282</v>
      </c>
      <c r="W664" s="251">
        <v>592</v>
      </c>
      <c r="X664" s="251">
        <v>323</v>
      </c>
      <c r="Y664" s="251">
        <v>1178</v>
      </c>
      <c r="Z664" s="251">
        <v>554</v>
      </c>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772</v>
      </c>
      <c r="B665" s="68"/>
      <c r="C665" s="138"/>
      <c r="D665" s="162"/>
      <c r="E665" s="300" t="s">
        <v>773</v>
      </c>
      <c r="F665" s="301"/>
      <c r="G665" s="301"/>
      <c r="H665" s="302"/>
      <c r="I665" s="98" t="s">
        <v>774</v>
      </c>
      <c r="J665" s="93">
        <f t="shared" ref="J665:J678" si="125">IF(SUM(L665:BS665)=0,IF(COUNTIF(L665:BS665,"未確認")&gt;0,"未確認",IF(COUNTIF(L665:BS665,"~*")&gt;0,"*",SUM(L665:BS665))),SUM(L665:BS665))</f>
        <v>1155</v>
      </c>
      <c r="K665" s="151" t="str">
        <f t="shared" si="124"/>
        <v>※</v>
      </c>
      <c r="L665" s="277" t="s">
        <v>425</v>
      </c>
      <c r="M665" s="251" t="s">
        <v>425</v>
      </c>
      <c r="N665" s="251" t="s">
        <v>425</v>
      </c>
      <c r="O665" s="251">
        <v>527</v>
      </c>
      <c r="P665" s="251" t="s">
        <v>425</v>
      </c>
      <c r="Q665" s="251" t="s">
        <v>425</v>
      </c>
      <c r="R665" s="251" t="s">
        <v>425</v>
      </c>
      <c r="S665" s="251" t="s">
        <v>425</v>
      </c>
      <c r="T665" s="251" t="s">
        <v>425</v>
      </c>
      <c r="U665" s="251">
        <v>628</v>
      </c>
      <c r="V665" s="251" t="s">
        <v>425</v>
      </c>
      <c r="W665" s="251" t="s">
        <v>425</v>
      </c>
      <c r="X665" s="251" t="s">
        <v>425</v>
      </c>
      <c r="Y665" s="251" t="s">
        <v>425</v>
      </c>
      <c r="Z665" s="251" t="s">
        <v>425</v>
      </c>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775</v>
      </c>
      <c r="B666" s="68"/>
      <c r="C666" s="138"/>
      <c r="D666" s="162"/>
      <c r="E666" s="300" t="s">
        <v>776</v>
      </c>
      <c r="F666" s="301"/>
      <c r="G666" s="301"/>
      <c r="H666" s="302"/>
      <c r="I666" s="98" t="s">
        <v>777</v>
      </c>
      <c r="J666" s="93">
        <f t="shared" si="125"/>
        <v>1053</v>
      </c>
      <c r="K666" s="151" t="str">
        <f t="shared" si="124"/>
        <v>※</v>
      </c>
      <c r="L666" s="277" t="s">
        <v>425</v>
      </c>
      <c r="M666" s="251" t="s">
        <v>425</v>
      </c>
      <c r="N666" s="251" t="s">
        <v>425</v>
      </c>
      <c r="O666" s="251" t="s">
        <v>425</v>
      </c>
      <c r="P666" s="251" t="s">
        <v>425</v>
      </c>
      <c r="Q666" s="251" t="s">
        <v>425</v>
      </c>
      <c r="R666" s="251" t="s">
        <v>425</v>
      </c>
      <c r="S666" s="251" t="s">
        <v>425</v>
      </c>
      <c r="T666" s="251">
        <v>626</v>
      </c>
      <c r="U666" s="251" t="s">
        <v>425</v>
      </c>
      <c r="V666" s="251" t="s">
        <v>425</v>
      </c>
      <c r="W666" s="251" t="s">
        <v>425</v>
      </c>
      <c r="X666" s="251" t="s">
        <v>425</v>
      </c>
      <c r="Y666" s="251">
        <v>206</v>
      </c>
      <c r="Z666" s="251">
        <v>221</v>
      </c>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778</v>
      </c>
      <c r="B667" s="68"/>
      <c r="C667" s="217"/>
      <c r="D667" s="218"/>
      <c r="E667" s="300" t="s">
        <v>779</v>
      </c>
      <c r="F667" s="301"/>
      <c r="G667" s="301"/>
      <c r="H667" s="302"/>
      <c r="I667" s="98" t="s">
        <v>780</v>
      </c>
      <c r="J667" s="93">
        <f t="shared" si="125"/>
        <v>608</v>
      </c>
      <c r="K667" s="151" t="str">
        <f t="shared" si="124"/>
        <v>※</v>
      </c>
      <c r="L667" s="277" t="s">
        <v>425</v>
      </c>
      <c r="M667" s="251" t="s">
        <v>425</v>
      </c>
      <c r="N667" s="251" t="s">
        <v>425</v>
      </c>
      <c r="O667" s="251" t="s">
        <v>425</v>
      </c>
      <c r="P667" s="251">
        <v>206</v>
      </c>
      <c r="Q667" s="251">
        <v>211</v>
      </c>
      <c r="R667" s="251" t="s">
        <v>425</v>
      </c>
      <c r="S667" s="251" t="s">
        <v>425</v>
      </c>
      <c r="T667" s="251" t="s">
        <v>425</v>
      </c>
      <c r="U667" s="251" t="s">
        <v>425</v>
      </c>
      <c r="V667" s="251" t="s">
        <v>425</v>
      </c>
      <c r="W667" s="251">
        <v>191</v>
      </c>
      <c r="X667" s="251" t="s">
        <v>425</v>
      </c>
      <c r="Y667" s="251" t="s">
        <v>425</v>
      </c>
      <c r="Z667" s="251" t="s">
        <v>425</v>
      </c>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781</v>
      </c>
      <c r="B668" s="68"/>
      <c r="C668" s="217"/>
      <c r="D668" s="218"/>
      <c r="E668" s="300" t="s">
        <v>782</v>
      </c>
      <c r="F668" s="301"/>
      <c r="G668" s="301"/>
      <c r="H668" s="302"/>
      <c r="I668" s="98" t="s">
        <v>783</v>
      </c>
      <c r="J668" s="93">
        <f t="shared" si="125"/>
        <v>1670</v>
      </c>
      <c r="K668" s="151" t="str">
        <f t="shared" si="124"/>
        <v>※</v>
      </c>
      <c r="L668" s="277" t="s">
        <v>425</v>
      </c>
      <c r="M668" s="251" t="s">
        <v>425</v>
      </c>
      <c r="N668" s="251" t="s">
        <v>425</v>
      </c>
      <c r="O668" s="251" t="s">
        <v>425</v>
      </c>
      <c r="P668" s="251" t="s">
        <v>425</v>
      </c>
      <c r="Q668" s="251" t="s">
        <v>425</v>
      </c>
      <c r="R668" s="251">
        <v>695</v>
      </c>
      <c r="S668" s="251" t="s">
        <v>425</v>
      </c>
      <c r="T668" s="251" t="s">
        <v>425</v>
      </c>
      <c r="U668" s="251" t="s">
        <v>425</v>
      </c>
      <c r="V668" s="251">
        <v>217</v>
      </c>
      <c r="W668" s="251" t="s">
        <v>425</v>
      </c>
      <c r="X668" s="251" t="s">
        <v>425</v>
      </c>
      <c r="Y668" s="251">
        <v>758</v>
      </c>
      <c r="Z668" s="251" t="s">
        <v>425</v>
      </c>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784</v>
      </c>
      <c r="B669" s="68"/>
      <c r="C669" s="138"/>
      <c r="D669" s="162"/>
      <c r="E669" s="300" t="s">
        <v>785</v>
      </c>
      <c r="F669" s="301"/>
      <c r="G669" s="301"/>
      <c r="H669" s="302"/>
      <c r="I669" s="98" t="s">
        <v>786</v>
      </c>
      <c r="J669" s="93" t="str">
        <f t="shared" si="125"/>
        <v>*</v>
      </c>
      <c r="K669" s="151" t="str">
        <f t="shared" si="124"/>
        <v>※</v>
      </c>
      <c r="L669" s="277" t="s">
        <v>425</v>
      </c>
      <c r="M669" s="251" t="s">
        <v>425</v>
      </c>
      <c r="N669" s="251" t="s">
        <v>425</v>
      </c>
      <c r="O669" s="251" t="s">
        <v>425</v>
      </c>
      <c r="P669" s="251" t="s">
        <v>425</v>
      </c>
      <c r="Q669" s="251" t="s">
        <v>425</v>
      </c>
      <c r="R669" s="251" t="s">
        <v>425</v>
      </c>
      <c r="S669" s="251" t="s">
        <v>425</v>
      </c>
      <c r="T669" s="251" t="s">
        <v>425</v>
      </c>
      <c r="U669" s="251" t="s">
        <v>425</v>
      </c>
      <c r="V669" s="251" t="s">
        <v>425</v>
      </c>
      <c r="W669" s="251" t="s">
        <v>425</v>
      </c>
      <c r="X669" s="251" t="s">
        <v>425</v>
      </c>
      <c r="Y669" s="251" t="s">
        <v>425</v>
      </c>
      <c r="Z669" s="251" t="s">
        <v>425</v>
      </c>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787</v>
      </c>
      <c r="B670" s="68"/>
      <c r="C670" s="138"/>
      <c r="D670" s="162"/>
      <c r="E670" s="300" t="s">
        <v>788</v>
      </c>
      <c r="F670" s="301"/>
      <c r="G670" s="301"/>
      <c r="H670" s="302"/>
      <c r="I670" s="98" t="s">
        <v>789</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790</v>
      </c>
      <c r="B671" s="68"/>
      <c r="C671" s="138"/>
      <c r="D671" s="162"/>
      <c r="E671" s="300" t="s">
        <v>791</v>
      </c>
      <c r="F671" s="301"/>
      <c r="G671" s="301"/>
      <c r="H671" s="302"/>
      <c r="I671" s="98" t="s">
        <v>792</v>
      </c>
      <c r="J671" s="93">
        <f t="shared" si="125"/>
        <v>399</v>
      </c>
      <c r="K671" s="151" t="str">
        <f t="shared" si="124"/>
        <v>※</v>
      </c>
      <c r="L671" s="277" t="s">
        <v>425</v>
      </c>
      <c r="M671" s="251" t="s">
        <v>425</v>
      </c>
      <c r="N671" s="251" t="s">
        <v>425</v>
      </c>
      <c r="O671" s="251" t="s">
        <v>425</v>
      </c>
      <c r="P671" s="251" t="s">
        <v>425</v>
      </c>
      <c r="Q671" s="251" t="s">
        <v>425</v>
      </c>
      <c r="R671" s="251" t="s">
        <v>425</v>
      </c>
      <c r="S671" s="251">
        <v>399</v>
      </c>
      <c r="T671" s="251" t="s">
        <v>425</v>
      </c>
      <c r="U671" s="251" t="s">
        <v>425</v>
      </c>
      <c r="V671" s="251" t="s">
        <v>425</v>
      </c>
      <c r="W671" s="251" t="s">
        <v>425</v>
      </c>
      <c r="X671" s="251" t="s">
        <v>425</v>
      </c>
      <c r="Y671" s="251" t="s">
        <v>425</v>
      </c>
      <c r="Z671" s="251" t="s">
        <v>425</v>
      </c>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793</v>
      </c>
      <c r="B672" s="68"/>
      <c r="C672" s="140"/>
      <c r="D672" s="163"/>
      <c r="E672" s="300" t="s">
        <v>794</v>
      </c>
      <c r="F672" s="301"/>
      <c r="G672" s="301"/>
      <c r="H672" s="302"/>
      <c r="I672" s="98" t="s">
        <v>795</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796</v>
      </c>
      <c r="B673" s="68"/>
      <c r="C673" s="300" t="s">
        <v>797</v>
      </c>
      <c r="D673" s="301"/>
      <c r="E673" s="301"/>
      <c r="F673" s="301"/>
      <c r="G673" s="301"/>
      <c r="H673" s="302"/>
      <c r="I673" s="98" t="s">
        <v>798</v>
      </c>
      <c r="J673" s="93">
        <f t="shared" si="125"/>
        <v>6649</v>
      </c>
      <c r="K673" s="151" t="str">
        <f t="shared" si="124"/>
        <v>※</v>
      </c>
      <c r="L673" s="277" t="s">
        <v>425</v>
      </c>
      <c r="M673" s="251">
        <v>357</v>
      </c>
      <c r="N673" s="251">
        <v>252</v>
      </c>
      <c r="O673" s="251">
        <v>611</v>
      </c>
      <c r="P673" s="251">
        <v>335</v>
      </c>
      <c r="Q673" s="251">
        <v>393</v>
      </c>
      <c r="R673" s="251">
        <v>950</v>
      </c>
      <c r="S673" s="251" t="s">
        <v>425</v>
      </c>
      <c r="T673" s="251">
        <v>642</v>
      </c>
      <c r="U673" s="251">
        <v>714</v>
      </c>
      <c r="V673" s="251">
        <v>242</v>
      </c>
      <c r="W673" s="251">
        <v>417</v>
      </c>
      <c r="X673" s="251">
        <v>292</v>
      </c>
      <c r="Y673" s="251">
        <v>1077</v>
      </c>
      <c r="Z673" s="251">
        <v>367</v>
      </c>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799</v>
      </c>
      <c r="B674" s="68"/>
      <c r="C674" s="321" t="s">
        <v>800</v>
      </c>
      <c r="D674" s="322"/>
      <c r="E674" s="322"/>
      <c r="F674" s="322"/>
      <c r="G674" s="322"/>
      <c r="H674" s="323"/>
      <c r="I674" s="103" t="s">
        <v>801</v>
      </c>
      <c r="J674" s="93">
        <f t="shared" si="125"/>
        <v>1203</v>
      </c>
      <c r="K674" s="151" t="str">
        <f t="shared" si="124"/>
        <v>※</v>
      </c>
      <c r="L674" s="277">
        <v>496</v>
      </c>
      <c r="M674" s="251">
        <v>0</v>
      </c>
      <c r="N674" s="251">
        <v>707</v>
      </c>
      <c r="O674" s="251">
        <v>0</v>
      </c>
      <c r="P674" s="251" t="s">
        <v>425</v>
      </c>
      <c r="Q674" s="251">
        <v>0</v>
      </c>
      <c r="R674" s="251">
        <v>0</v>
      </c>
      <c r="S674" s="251">
        <v>0</v>
      </c>
      <c r="T674" s="251">
        <v>0</v>
      </c>
      <c r="U674" s="251">
        <v>0</v>
      </c>
      <c r="V674" s="251">
        <v>0</v>
      </c>
      <c r="W674" s="251">
        <v>0</v>
      </c>
      <c r="X674" s="251">
        <v>0</v>
      </c>
      <c r="Y674" s="251">
        <v>0</v>
      </c>
      <c r="Z674" s="251">
        <v>0</v>
      </c>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802</v>
      </c>
      <c r="B675" s="68"/>
      <c r="C675" s="300" t="s">
        <v>803</v>
      </c>
      <c r="D675" s="301"/>
      <c r="E675" s="301"/>
      <c r="F675" s="301"/>
      <c r="G675" s="301"/>
      <c r="H675" s="302"/>
      <c r="I675" s="98" t="s">
        <v>804</v>
      </c>
      <c r="J675" s="93">
        <f t="shared" si="125"/>
        <v>5374</v>
      </c>
      <c r="K675" s="151" t="str">
        <f t="shared" si="124"/>
        <v>※</v>
      </c>
      <c r="L675" s="277" t="s">
        <v>425</v>
      </c>
      <c r="M675" s="251">
        <v>314</v>
      </c>
      <c r="N675" s="251">
        <v>242</v>
      </c>
      <c r="O675" s="251">
        <v>519</v>
      </c>
      <c r="P675" s="251">
        <v>262</v>
      </c>
      <c r="Q675" s="251">
        <v>333</v>
      </c>
      <c r="R675" s="251">
        <v>799</v>
      </c>
      <c r="S675" s="251" t="s">
        <v>425</v>
      </c>
      <c r="T675" s="251">
        <v>534</v>
      </c>
      <c r="U675" s="251">
        <v>623</v>
      </c>
      <c r="V675" s="251">
        <v>195</v>
      </c>
      <c r="W675" s="251">
        <v>351</v>
      </c>
      <c r="X675" s="251" t="s">
        <v>425</v>
      </c>
      <c r="Y675" s="251">
        <v>920</v>
      </c>
      <c r="Z675" s="251">
        <v>282</v>
      </c>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805</v>
      </c>
      <c r="B676" s="68"/>
      <c r="C676" s="300" t="s">
        <v>806</v>
      </c>
      <c r="D676" s="301"/>
      <c r="E676" s="301"/>
      <c r="F676" s="301"/>
      <c r="G676" s="301"/>
      <c r="H676" s="302"/>
      <c r="I676" s="98" t="s">
        <v>807</v>
      </c>
      <c r="J676" s="93">
        <f t="shared" si="125"/>
        <v>169</v>
      </c>
      <c r="K676" s="151" t="str">
        <f t="shared" si="124"/>
        <v>※</v>
      </c>
      <c r="L676" s="277" t="s">
        <v>425</v>
      </c>
      <c r="M676" s="251" t="s">
        <v>425</v>
      </c>
      <c r="N676" s="251" t="s">
        <v>425</v>
      </c>
      <c r="O676" s="251" t="s">
        <v>425</v>
      </c>
      <c r="P676" s="251" t="s">
        <v>425</v>
      </c>
      <c r="Q676" s="251" t="s">
        <v>425</v>
      </c>
      <c r="R676" s="251" t="s">
        <v>425</v>
      </c>
      <c r="S676" s="251" t="s">
        <v>425</v>
      </c>
      <c r="T676" s="251">
        <v>169</v>
      </c>
      <c r="U676" s="251" t="s">
        <v>425</v>
      </c>
      <c r="V676" s="251" t="s">
        <v>425</v>
      </c>
      <c r="W676" s="251" t="s">
        <v>425</v>
      </c>
      <c r="X676" s="251" t="s">
        <v>425</v>
      </c>
      <c r="Y676" s="251" t="s">
        <v>425</v>
      </c>
      <c r="Z676" s="251" t="s">
        <v>425</v>
      </c>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808</v>
      </c>
      <c r="B677" s="68"/>
      <c r="C677" s="321" t="s">
        <v>809</v>
      </c>
      <c r="D677" s="322"/>
      <c r="E677" s="322"/>
      <c r="F677" s="322"/>
      <c r="G677" s="322"/>
      <c r="H677" s="323"/>
      <c r="I677" s="98" t="s">
        <v>810</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811</v>
      </c>
      <c r="B678" s="68"/>
      <c r="C678" s="300" t="s">
        <v>812</v>
      </c>
      <c r="D678" s="301"/>
      <c r="E678" s="301"/>
      <c r="F678" s="301"/>
      <c r="G678" s="301"/>
      <c r="H678" s="302"/>
      <c r="I678" s="98" t="s">
        <v>813</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88</v>
      </c>
      <c r="K683" s="136"/>
      <c r="L683" s="239" t="str">
        <f>IF(ISBLANK(L$9),"",L$9)</f>
        <v>ＣＣＵ病棟</v>
      </c>
      <c r="M683" s="242" t="str">
        <f>IF(ISBLANK(M$9),"",M$9)</f>
        <v>ＨＣＵ病棟</v>
      </c>
      <c r="N683" s="282" t="str">
        <f t="shared" ref="N683:BS683" si="126">IF(ISBLANK(N$9),"",N$9)</f>
        <v>ＩＣＵ病棟</v>
      </c>
      <c r="O683" s="240" t="str">
        <f t="shared" si="126"/>
        <v>南5階病棟</v>
      </c>
      <c r="P683" s="240" t="str">
        <f t="shared" si="126"/>
        <v>南6階病棟</v>
      </c>
      <c r="Q683" s="240" t="str">
        <f t="shared" si="126"/>
        <v>南7階病棟</v>
      </c>
      <c r="R683" s="240" t="str">
        <f t="shared" si="126"/>
        <v>南8階病棟</v>
      </c>
      <c r="S683" s="240" t="str">
        <f t="shared" si="126"/>
        <v>南9階病棟</v>
      </c>
      <c r="T683" s="240" t="str">
        <f t="shared" si="126"/>
        <v>北10階病棟</v>
      </c>
      <c r="U683" s="240" t="str">
        <f t="shared" si="126"/>
        <v>北4階病棟</v>
      </c>
      <c r="V683" s="240" t="str">
        <f t="shared" si="126"/>
        <v>北5階病棟</v>
      </c>
      <c r="W683" s="240" t="str">
        <f t="shared" si="126"/>
        <v>北6階病棟</v>
      </c>
      <c r="X683" s="240" t="str">
        <f t="shared" si="126"/>
        <v>北7階病棟</v>
      </c>
      <c r="Y683" s="240" t="str">
        <f t="shared" si="126"/>
        <v>北8階病棟</v>
      </c>
      <c r="Z683" s="240" t="str">
        <f t="shared" si="126"/>
        <v>北9階病棟</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89</v>
      </c>
      <c r="J684" s="57"/>
      <c r="K684" s="137"/>
      <c r="L684" s="59" t="str">
        <f>IF(ISBLANK(L$95),"",L$95)</f>
        <v>高度急性期</v>
      </c>
      <c r="M684" s="243" t="str">
        <f t="shared" ref="M684:N684" si="127">IF(ISBLANK(M$95),"",M$95)</f>
        <v>高度急性期</v>
      </c>
      <c r="N684" s="243" t="str">
        <f t="shared" si="127"/>
        <v>高度急性期</v>
      </c>
      <c r="O684" s="59" t="str">
        <f t="shared" ref="O684:BS684" si="128">IF(ISBLANK(O$95),"",O$95)</f>
        <v>高度急性期</v>
      </c>
      <c r="P684" s="59" t="str">
        <f t="shared" si="128"/>
        <v>高度急性期</v>
      </c>
      <c r="Q684" s="59" t="str">
        <f t="shared" si="128"/>
        <v>高度急性期</v>
      </c>
      <c r="R684" s="59" t="str">
        <f t="shared" si="128"/>
        <v>高度急性期</v>
      </c>
      <c r="S684" s="59" t="str">
        <f t="shared" si="128"/>
        <v>高度急性期</v>
      </c>
      <c r="T684" s="59" t="str">
        <f t="shared" si="128"/>
        <v>高度急性期</v>
      </c>
      <c r="U684" s="59" t="str">
        <f t="shared" si="128"/>
        <v>高度急性期</v>
      </c>
      <c r="V684" s="59" t="str">
        <f t="shared" si="128"/>
        <v>高度急性期</v>
      </c>
      <c r="W684" s="59" t="str">
        <f t="shared" si="128"/>
        <v>高度急性期</v>
      </c>
      <c r="X684" s="59" t="str">
        <f t="shared" si="128"/>
        <v>高度急性期</v>
      </c>
      <c r="Y684" s="59" t="str">
        <f t="shared" si="128"/>
        <v>高度急性期</v>
      </c>
      <c r="Z684" s="59" t="str">
        <f t="shared" si="128"/>
        <v>高度急性期</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814</v>
      </c>
      <c r="B685" s="68"/>
      <c r="C685" s="321" t="s">
        <v>815</v>
      </c>
      <c r="D685" s="322"/>
      <c r="E685" s="322"/>
      <c r="F685" s="322"/>
      <c r="G685" s="322"/>
      <c r="H685" s="323"/>
      <c r="I685" s="103" t="s">
        <v>816</v>
      </c>
      <c r="J685" s="164"/>
      <c r="K685" s="165"/>
      <c r="L685" s="80" t="s">
        <v>25</v>
      </c>
      <c r="M685" s="245" t="s">
        <v>25</v>
      </c>
      <c r="N685" s="245" t="s">
        <v>25</v>
      </c>
      <c r="O685" s="245" t="s">
        <v>25</v>
      </c>
      <c r="P685" s="245" t="s">
        <v>25</v>
      </c>
      <c r="Q685" s="245" t="s">
        <v>25</v>
      </c>
      <c r="R685" s="245" t="s">
        <v>25</v>
      </c>
      <c r="S685" s="245" t="s">
        <v>25</v>
      </c>
      <c r="T685" s="245" t="s">
        <v>25</v>
      </c>
      <c r="U685" s="245" t="s">
        <v>25</v>
      </c>
      <c r="V685" s="245" t="s">
        <v>25</v>
      </c>
      <c r="W685" s="245" t="s">
        <v>25</v>
      </c>
      <c r="X685" s="245" t="s">
        <v>25</v>
      </c>
      <c r="Y685" s="245" t="s">
        <v>25</v>
      </c>
      <c r="Z685" s="245" t="s">
        <v>25</v>
      </c>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817</v>
      </c>
      <c r="B686" s="68"/>
      <c r="C686" s="321" t="s">
        <v>818</v>
      </c>
      <c r="D686" s="322"/>
      <c r="E686" s="322"/>
      <c r="F686" s="322"/>
      <c r="G686" s="322"/>
      <c r="H686" s="323"/>
      <c r="I686" s="103" t="s">
        <v>819</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820</v>
      </c>
      <c r="B687" s="68"/>
      <c r="C687" s="321" t="s">
        <v>821</v>
      </c>
      <c r="D687" s="322"/>
      <c r="E687" s="322"/>
      <c r="F687" s="322"/>
      <c r="G687" s="322"/>
      <c r="H687" s="323"/>
      <c r="I687" s="103" t="s">
        <v>822</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823</v>
      </c>
      <c r="B688" s="68"/>
      <c r="C688" s="316" t="s">
        <v>824</v>
      </c>
      <c r="D688" s="317"/>
      <c r="E688" s="317"/>
      <c r="F688" s="317"/>
      <c r="G688" s="317"/>
      <c r="H688" s="318"/>
      <c r="I688" s="335" t="s">
        <v>825</v>
      </c>
      <c r="J688" s="164"/>
      <c r="K688" s="165"/>
      <c r="L688" s="221" t="s">
        <v>425</v>
      </c>
      <c r="M688" s="245" t="s">
        <v>425</v>
      </c>
      <c r="N688" s="245">
        <v>336</v>
      </c>
      <c r="O688" s="245">
        <v>1024</v>
      </c>
      <c r="P688" s="245">
        <v>1249</v>
      </c>
      <c r="Q688" s="245">
        <v>1359</v>
      </c>
      <c r="R688" s="245">
        <v>907</v>
      </c>
      <c r="S688" s="245">
        <v>915</v>
      </c>
      <c r="T688" s="245">
        <v>1269</v>
      </c>
      <c r="U688" s="245">
        <v>2012</v>
      </c>
      <c r="V688" s="245">
        <v>1811</v>
      </c>
      <c r="W688" s="245">
        <v>1245</v>
      </c>
      <c r="X688" s="245">
        <v>1169</v>
      </c>
      <c r="Y688" s="245">
        <v>946</v>
      </c>
      <c r="Z688" s="245">
        <v>1218</v>
      </c>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826</v>
      </c>
      <c r="B689" s="68"/>
      <c r="C689" s="167"/>
      <c r="D689" s="168"/>
      <c r="E689" s="316" t="s">
        <v>827</v>
      </c>
      <c r="F689" s="317"/>
      <c r="G689" s="317"/>
      <c r="H689" s="318"/>
      <c r="I689" s="391"/>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3" t="s">
        <v>828</v>
      </c>
      <c r="H690" s="413"/>
      <c r="I690" s="391"/>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3" t="s">
        <v>829</v>
      </c>
      <c r="H691" s="413"/>
      <c r="I691" s="391"/>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830</v>
      </c>
      <c r="B692" s="68"/>
      <c r="C692" s="169"/>
      <c r="D692" s="257"/>
      <c r="E692" s="414"/>
      <c r="F692" s="415"/>
      <c r="G692" s="256"/>
      <c r="H692" s="230" t="s">
        <v>831</v>
      </c>
      <c r="I692" s="392"/>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832</v>
      </c>
      <c r="B693" s="68"/>
      <c r="C693" s="316" t="s">
        <v>833</v>
      </c>
      <c r="D693" s="317"/>
      <c r="E693" s="317"/>
      <c r="F693" s="317"/>
      <c r="G693" s="375"/>
      <c r="H693" s="318"/>
      <c r="I693" s="335" t="s">
        <v>834</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835</v>
      </c>
      <c r="B694" s="68"/>
      <c r="C694" s="266"/>
      <c r="D694" s="268"/>
      <c r="E694" s="321" t="s">
        <v>836</v>
      </c>
      <c r="F694" s="322"/>
      <c r="G694" s="322"/>
      <c r="H694" s="323"/>
      <c r="I694" s="36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837</v>
      </c>
      <c r="D695" s="317"/>
      <c r="E695" s="317"/>
      <c r="F695" s="317"/>
      <c r="G695" s="375"/>
      <c r="H695" s="318"/>
      <c r="I695" s="36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838</v>
      </c>
      <c r="F696" s="322"/>
      <c r="G696" s="322"/>
      <c r="H696" s="323"/>
      <c r="I696" s="36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839</v>
      </c>
      <c r="D697" s="317"/>
      <c r="E697" s="317"/>
      <c r="F697" s="317"/>
      <c r="G697" s="375"/>
      <c r="H697" s="318"/>
      <c r="I697" s="36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840</v>
      </c>
      <c r="F698" s="322"/>
      <c r="G698" s="322"/>
      <c r="H698" s="323"/>
      <c r="I698" s="36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841</v>
      </c>
      <c r="D699" s="317"/>
      <c r="E699" s="317"/>
      <c r="F699" s="317"/>
      <c r="G699" s="375"/>
      <c r="H699" s="318"/>
      <c r="I699" s="36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842</v>
      </c>
      <c r="F700" s="322"/>
      <c r="G700" s="322"/>
      <c r="H700" s="323"/>
      <c r="I700" s="36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843</v>
      </c>
      <c r="B701" s="68"/>
      <c r="C701" s="321" t="s">
        <v>844</v>
      </c>
      <c r="D701" s="322"/>
      <c r="E701" s="322"/>
      <c r="F701" s="322"/>
      <c r="G701" s="322"/>
      <c r="H701" s="323"/>
      <c r="I701" s="340" t="s">
        <v>845</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846</v>
      </c>
      <c r="D702" s="322"/>
      <c r="E702" s="322"/>
      <c r="F702" s="322"/>
      <c r="G702" s="322"/>
      <c r="H702" s="323"/>
      <c r="I702" s="340"/>
      <c r="J702" s="411"/>
      <c r="K702" s="412"/>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847</v>
      </c>
      <c r="D703" s="322"/>
      <c r="E703" s="322"/>
      <c r="F703" s="322"/>
      <c r="G703" s="322"/>
      <c r="H703" s="323"/>
      <c r="I703" s="340"/>
      <c r="J703" s="411"/>
      <c r="K703" s="412"/>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848</v>
      </c>
      <c r="D704" s="322"/>
      <c r="E704" s="322"/>
      <c r="F704" s="322"/>
      <c r="G704" s="322"/>
      <c r="H704" s="323"/>
      <c r="I704" s="340"/>
      <c r="J704" s="411"/>
      <c r="K704" s="412"/>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849</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88</v>
      </c>
      <c r="K710" s="136"/>
      <c r="L710" s="239" t="str">
        <f t="shared" ref="L710:AQ710" si="129">IF(ISBLANK(L$395),"",L$395)</f>
        <v>CCU病棟</v>
      </c>
      <c r="M710" s="242" t="str">
        <f t="shared" si="129"/>
        <v>HCU病棟</v>
      </c>
      <c r="N710" s="282" t="str">
        <f t="shared" si="129"/>
        <v>ICU病棟</v>
      </c>
      <c r="O710" s="240" t="str">
        <f t="shared" si="129"/>
        <v>南5階病棟</v>
      </c>
      <c r="P710" s="240" t="str">
        <f t="shared" si="129"/>
        <v>南6階病棟</v>
      </c>
      <c r="Q710" s="240" t="str">
        <f t="shared" si="129"/>
        <v>南7階病棟</v>
      </c>
      <c r="R710" s="240" t="str">
        <f t="shared" si="129"/>
        <v>南8階病棟</v>
      </c>
      <c r="S710" s="240" t="str">
        <f t="shared" si="129"/>
        <v>南9階病棟</v>
      </c>
      <c r="T710" s="240" t="str">
        <f t="shared" si="129"/>
        <v>北10階病棟</v>
      </c>
      <c r="U710" s="240" t="str">
        <f t="shared" si="129"/>
        <v>北4階病棟</v>
      </c>
      <c r="V710" s="240" t="str">
        <f t="shared" si="129"/>
        <v>北5階病棟</v>
      </c>
      <c r="W710" s="240" t="str">
        <f t="shared" si="129"/>
        <v>北6階病棟</v>
      </c>
      <c r="X710" s="240" t="str">
        <f t="shared" si="129"/>
        <v>北7階病棟</v>
      </c>
      <c r="Y710" s="240" t="str">
        <f t="shared" si="129"/>
        <v>北8階病棟</v>
      </c>
      <c r="Z710" s="240" t="str">
        <f t="shared" si="129"/>
        <v>北9階病棟</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89</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v>
      </c>
      <c r="X711" s="59" t="str">
        <f t="shared" si="131"/>
        <v>-</v>
      </c>
      <c r="Y711" s="59" t="str">
        <f t="shared" si="131"/>
        <v>-</v>
      </c>
      <c r="Z711" s="59" t="str">
        <f t="shared" si="131"/>
        <v>-</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850</v>
      </c>
      <c r="B712" s="96"/>
      <c r="C712" s="321" t="s">
        <v>851</v>
      </c>
      <c r="D712" s="322"/>
      <c r="E712" s="322"/>
      <c r="F712" s="322"/>
      <c r="G712" s="322"/>
      <c r="H712" s="323"/>
      <c r="I712" s="103" t="s">
        <v>852</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853</v>
      </c>
      <c r="B713" s="96"/>
      <c r="C713" s="300" t="s">
        <v>854</v>
      </c>
      <c r="D713" s="301"/>
      <c r="E713" s="301"/>
      <c r="F713" s="301"/>
      <c r="G713" s="301"/>
      <c r="H713" s="302"/>
      <c r="I713" s="98" t="s">
        <v>855</v>
      </c>
      <c r="J713" s="155" t="str">
        <f>IF(SUM(L713:BS713)=0,IF(COUNTIF(L713:BS713,"未確認")&gt;0,"未確認",IF(COUNTIF(L713:BS713,"~*")&gt;0,"*",SUM(L713:BS713))),SUM(L713:BS713))</f>
        <v>*</v>
      </c>
      <c r="K713" s="151" t="str">
        <f>IF(OR(COUNTIF(L713:BS713,"未確認")&gt;0,COUNTIF(L713:BS713,"*")&gt;0),"※","")</f>
        <v>※</v>
      </c>
      <c r="L713" s="277" t="s">
        <v>425</v>
      </c>
      <c r="M713" s="251" t="s">
        <v>425</v>
      </c>
      <c r="N713" s="251">
        <v>0</v>
      </c>
      <c r="O713" s="251" t="s">
        <v>425</v>
      </c>
      <c r="P713" s="251" t="s">
        <v>425</v>
      </c>
      <c r="Q713" s="251" t="s">
        <v>425</v>
      </c>
      <c r="R713" s="251" t="s">
        <v>425</v>
      </c>
      <c r="S713" s="251" t="s">
        <v>425</v>
      </c>
      <c r="T713" s="251" t="s">
        <v>425</v>
      </c>
      <c r="U713" s="251" t="s">
        <v>425</v>
      </c>
      <c r="V713" s="251" t="s">
        <v>425</v>
      </c>
      <c r="W713" s="251" t="s">
        <v>425</v>
      </c>
      <c r="X713" s="251" t="s">
        <v>425</v>
      </c>
      <c r="Y713" s="251" t="s">
        <v>425</v>
      </c>
      <c r="Z713" s="251" t="s">
        <v>425</v>
      </c>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856</v>
      </c>
      <c r="B714" s="96"/>
      <c r="C714" s="300" t="s">
        <v>857</v>
      </c>
      <c r="D714" s="301"/>
      <c r="E714" s="301"/>
      <c r="F714" s="301"/>
      <c r="G714" s="301"/>
      <c r="H714" s="302"/>
      <c r="I714" s="98" t="s">
        <v>858</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859</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88</v>
      </c>
      <c r="K720" s="136"/>
      <c r="L720" s="239" t="str">
        <f t="shared" ref="L720:AQ720" si="133">IF(ISBLANK(L$395),"",L$395)</f>
        <v>CCU病棟</v>
      </c>
      <c r="M720" s="242" t="str">
        <f t="shared" si="133"/>
        <v>HCU病棟</v>
      </c>
      <c r="N720" s="282" t="str">
        <f t="shared" si="133"/>
        <v>ICU病棟</v>
      </c>
      <c r="O720" s="240" t="str">
        <f t="shared" si="133"/>
        <v>南5階病棟</v>
      </c>
      <c r="P720" s="240" t="str">
        <f t="shared" si="133"/>
        <v>南6階病棟</v>
      </c>
      <c r="Q720" s="240" t="str">
        <f t="shared" si="133"/>
        <v>南7階病棟</v>
      </c>
      <c r="R720" s="240" t="str">
        <f t="shared" si="133"/>
        <v>南8階病棟</v>
      </c>
      <c r="S720" s="240" t="str">
        <f t="shared" si="133"/>
        <v>南9階病棟</v>
      </c>
      <c r="T720" s="240" t="str">
        <f t="shared" si="133"/>
        <v>北10階病棟</v>
      </c>
      <c r="U720" s="240" t="str">
        <f t="shared" si="133"/>
        <v>北4階病棟</v>
      </c>
      <c r="V720" s="240" t="str">
        <f t="shared" si="133"/>
        <v>北5階病棟</v>
      </c>
      <c r="W720" s="240" t="str">
        <f t="shared" si="133"/>
        <v>北6階病棟</v>
      </c>
      <c r="X720" s="240" t="str">
        <f t="shared" si="133"/>
        <v>北7階病棟</v>
      </c>
      <c r="Y720" s="240" t="str">
        <f t="shared" si="133"/>
        <v>北8階病棟</v>
      </c>
      <c r="Z720" s="240" t="str">
        <f t="shared" si="133"/>
        <v>北9階病棟</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89</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v>
      </c>
      <c r="X721" s="59" t="str">
        <f t="shared" si="135"/>
        <v>-</v>
      </c>
      <c r="Y721" s="59" t="str">
        <f t="shared" si="135"/>
        <v>-</v>
      </c>
      <c r="Z721" s="59" t="str">
        <f t="shared" si="135"/>
        <v>-</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860</v>
      </c>
      <c r="B722" s="92"/>
      <c r="C722" s="300" t="s">
        <v>861</v>
      </c>
      <c r="D722" s="301"/>
      <c r="E722" s="301"/>
      <c r="F722" s="301"/>
      <c r="G722" s="301"/>
      <c r="H722" s="302"/>
      <c r="I722" s="98" t="s">
        <v>862</v>
      </c>
      <c r="J722" s="93">
        <f>IF(SUM(L722:BS722)=0,IF(COUNTIF(L722:BS722,"未確認")&gt;0,"未確認",IF(COUNTIF(L722:BS722,"~*")&gt;0,"*",SUM(L722:BS722))),SUM(L722:BS722))</f>
        <v>496</v>
      </c>
      <c r="K722" s="151" t="str">
        <f>IF(OR(COUNTIF(L722:BS722,"未確認")&gt;0,COUNTIF(L722:BS722,"*")&gt;0),"※","")</f>
        <v>※</v>
      </c>
      <c r="L722" s="277">
        <v>0</v>
      </c>
      <c r="M722" s="251" t="s">
        <v>425</v>
      </c>
      <c r="N722" s="251" t="s">
        <v>425</v>
      </c>
      <c r="O722" s="251" t="s">
        <v>425</v>
      </c>
      <c r="P722" s="251" t="s">
        <v>425</v>
      </c>
      <c r="Q722" s="251" t="s">
        <v>425</v>
      </c>
      <c r="R722" s="251" t="s">
        <v>425</v>
      </c>
      <c r="S722" s="251" t="s">
        <v>425</v>
      </c>
      <c r="T722" s="251" t="s">
        <v>425</v>
      </c>
      <c r="U722" s="251" t="s">
        <v>425</v>
      </c>
      <c r="V722" s="251" t="s">
        <v>425</v>
      </c>
      <c r="W722" s="251">
        <v>183</v>
      </c>
      <c r="X722" s="251">
        <v>313</v>
      </c>
      <c r="Y722" s="251" t="s">
        <v>425</v>
      </c>
      <c r="Z722" s="251" t="s">
        <v>425</v>
      </c>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863</v>
      </c>
      <c r="B723" s="96"/>
      <c r="C723" s="300" t="s">
        <v>864</v>
      </c>
      <c r="D723" s="301"/>
      <c r="E723" s="301"/>
      <c r="F723" s="301"/>
      <c r="G723" s="301"/>
      <c r="H723" s="302"/>
      <c r="I723" s="98" t="s">
        <v>865</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866</v>
      </c>
      <c r="B724" s="96"/>
      <c r="C724" s="321" t="s">
        <v>867</v>
      </c>
      <c r="D724" s="322"/>
      <c r="E724" s="322"/>
      <c r="F724" s="322"/>
      <c r="G724" s="322"/>
      <c r="H724" s="323"/>
      <c r="I724" s="98" t="s">
        <v>868</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v>0</v>
      </c>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869</v>
      </c>
      <c r="B725" s="96"/>
      <c r="C725" s="300" t="s">
        <v>870</v>
      </c>
      <c r="D725" s="301"/>
      <c r="E725" s="301"/>
      <c r="F725" s="301"/>
      <c r="G725" s="301"/>
      <c r="H725" s="302"/>
      <c r="I725" s="98" t="s">
        <v>871</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872</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88</v>
      </c>
      <c r="K732" s="136"/>
      <c r="L732" s="239" t="str">
        <f t="shared" ref="L732:AQ732" si="137">IF(ISBLANK(L$395),"",L$395)</f>
        <v>CCU病棟</v>
      </c>
      <c r="M732" s="242" t="str">
        <f t="shared" si="137"/>
        <v>HCU病棟</v>
      </c>
      <c r="N732" s="282" t="str">
        <f t="shared" si="137"/>
        <v>ICU病棟</v>
      </c>
      <c r="O732" s="240" t="str">
        <f t="shared" si="137"/>
        <v>南5階病棟</v>
      </c>
      <c r="P732" s="240" t="str">
        <f t="shared" si="137"/>
        <v>南6階病棟</v>
      </c>
      <c r="Q732" s="240" t="str">
        <f t="shared" si="137"/>
        <v>南7階病棟</v>
      </c>
      <c r="R732" s="240" t="str">
        <f t="shared" si="137"/>
        <v>南8階病棟</v>
      </c>
      <c r="S732" s="240" t="str">
        <f t="shared" si="137"/>
        <v>南9階病棟</v>
      </c>
      <c r="T732" s="240" t="str">
        <f t="shared" si="137"/>
        <v>北10階病棟</v>
      </c>
      <c r="U732" s="240" t="str">
        <f t="shared" si="137"/>
        <v>北4階病棟</v>
      </c>
      <c r="V732" s="240" t="str">
        <f t="shared" si="137"/>
        <v>北5階病棟</v>
      </c>
      <c r="W732" s="240" t="str">
        <f t="shared" si="137"/>
        <v>北6階病棟</v>
      </c>
      <c r="X732" s="240" t="str">
        <f t="shared" si="137"/>
        <v>北7階病棟</v>
      </c>
      <c r="Y732" s="240" t="str">
        <f t="shared" si="137"/>
        <v>北8階病棟</v>
      </c>
      <c r="Z732" s="240" t="str">
        <f t="shared" si="137"/>
        <v>北9階病棟</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89</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v>
      </c>
      <c r="X733" s="59" t="str">
        <f t="shared" si="139"/>
        <v>-</v>
      </c>
      <c r="Y733" s="59" t="str">
        <f t="shared" si="139"/>
        <v>-</v>
      </c>
      <c r="Z733" s="59" t="str">
        <f t="shared" si="139"/>
        <v>-</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873</v>
      </c>
      <c r="B734" s="92"/>
      <c r="C734" s="300" t="s">
        <v>874</v>
      </c>
      <c r="D734" s="301"/>
      <c r="E734" s="301"/>
      <c r="F734" s="301"/>
      <c r="G734" s="301"/>
      <c r="H734" s="302"/>
      <c r="I734" s="98" t="s">
        <v>875</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876</v>
      </c>
      <c r="B735" s="96"/>
      <c r="C735" s="300" t="s">
        <v>877</v>
      </c>
      <c r="D735" s="301"/>
      <c r="E735" s="301"/>
      <c r="F735" s="301"/>
      <c r="G735" s="301"/>
      <c r="H735" s="302"/>
      <c r="I735" s="98" t="s">
        <v>878</v>
      </c>
      <c r="J735" s="93" t="str">
        <f>IF(SUM(L735:BS735)=0,IF(COUNTIF(L735:BS735,"未確認")&gt;0,"未確認",IF(COUNTIF(L735:BS735,"~*")&gt;0,"*",SUM(L735:BS735))),SUM(L735:BS735))</f>
        <v>*</v>
      </c>
      <c r="K735" s="151" t="str">
        <f>IF(OR(COUNTIF(L735:BS735,"未確認")&gt;0,COUNTIF(L735:BS735,"*")&gt;0),"※","")</f>
        <v>※</v>
      </c>
      <c r="L735" s="277" t="s">
        <v>425</v>
      </c>
      <c r="M735" s="251" t="s">
        <v>425</v>
      </c>
      <c r="N735" s="251" t="s">
        <v>425</v>
      </c>
      <c r="O735" s="251">
        <v>0</v>
      </c>
      <c r="P735" s="251">
        <v>0</v>
      </c>
      <c r="Q735" s="251">
        <v>0</v>
      </c>
      <c r="R735" s="251" t="s">
        <v>425</v>
      </c>
      <c r="S735" s="251" t="s">
        <v>425</v>
      </c>
      <c r="T735" s="251">
        <v>0</v>
      </c>
      <c r="U735" s="251">
        <v>0</v>
      </c>
      <c r="V735" s="251">
        <v>0</v>
      </c>
      <c r="W735" s="251" t="s">
        <v>425</v>
      </c>
      <c r="X735" s="251">
        <v>0</v>
      </c>
      <c r="Y735" s="251" t="s">
        <v>425</v>
      </c>
      <c r="Z735" s="251" t="s">
        <v>425</v>
      </c>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879</v>
      </c>
      <c r="B736" s="96"/>
      <c r="C736" s="321" t="s">
        <v>880</v>
      </c>
      <c r="D736" s="322"/>
      <c r="E736" s="322"/>
      <c r="F736" s="322"/>
      <c r="G736" s="322"/>
      <c r="H736" s="323"/>
      <c r="I736" s="98" t="s">
        <v>881</v>
      </c>
      <c r="J736" s="93" t="str">
        <f>IF(SUM(L736:BS736)=0,IF(COUNTIF(L736:BS736,"未確認")&gt;0,"未確認",IF(COUNTIF(L736:BS736,"~*")&gt;0,"*",SUM(L736:BS736))),SUM(L736:BS736))</f>
        <v>*</v>
      </c>
      <c r="K736" s="151" t="str">
        <f>IF(OR(COUNTIF(L736:BS736,"未確認")&gt;0,COUNTIF(L736:BS736,"*")&gt;0),"※","")</f>
        <v>※</v>
      </c>
      <c r="L736" s="277">
        <v>0</v>
      </c>
      <c r="M736" s="251">
        <v>0</v>
      </c>
      <c r="N736" s="251">
        <v>0</v>
      </c>
      <c r="O736" s="251">
        <v>0</v>
      </c>
      <c r="P736" s="251">
        <v>0</v>
      </c>
      <c r="Q736" s="251" t="s">
        <v>425</v>
      </c>
      <c r="R736" s="251">
        <v>0</v>
      </c>
      <c r="S736" s="251">
        <v>0</v>
      </c>
      <c r="T736" s="251" t="s">
        <v>425</v>
      </c>
      <c r="U736" s="251" t="s">
        <v>425</v>
      </c>
      <c r="V736" s="251">
        <v>0</v>
      </c>
      <c r="W736" s="251">
        <v>0</v>
      </c>
      <c r="X736" s="251">
        <v>0</v>
      </c>
      <c r="Y736" s="251">
        <v>0</v>
      </c>
      <c r="Z736" s="251">
        <v>0</v>
      </c>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882</v>
      </c>
      <c r="B737" s="96"/>
      <c r="C737" s="321" t="s">
        <v>883</v>
      </c>
      <c r="D737" s="322"/>
      <c r="E737" s="322"/>
      <c r="F737" s="322"/>
      <c r="G737" s="322"/>
      <c r="H737" s="323"/>
      <c r="I737" s="98" t="s">
        <v>884</v>
      </c>
      <c r="J737" s="93" t="str">
        <f>IF(SUM(L737:BS737)=0,IF(COUNTIF(L737:BS737,"未確認")&gt;0,"未確認",IF(COUNTIF(L737:BS737,"~*")&gt;0,"*",SUM(L737:BS737))),SUM(L737:BS737))</f>
        <v>*</v>
      </c>
      <c r="K737" s="151" t="str">
        <f>IF(OR(COUNTIF(L737:BS737,"未確認")&gt;0,COUNTIF(L737:BS737,"*")&gt;0),"※","")</f>
        <v>※</v>
      </c>
      <c r="L737" s="277">
        <v>0</v>
      </c>
      <c r="M737" s="251">
        <v>0</v>
      </c>
      <c r="N737" s="251">
        <v>0</v>
      </c>
      <c r="O737" s="251">
        <v>0</v>
      </c>
      <c r="P737" s="251">
        <v>0</v>
      </c>
      <c r="Q737" s="251" t="s">
        <v>425</v>
      </c>
      <c r="R737" s="251">
        <v>0</v>
      </c>
      <c r="S737" s="251">
        <v>0</v>
      </c>
      <c r="T737" s="251">
        <v>0</v>
      </c>
      <c r="U737" s="251">
        <v>0</v>
      </c>
      <c r="V737" s="251">
        <v>0</v>
      </c>
      <c r="W737" s="251">
        <v>0</v>
      </c>
      <c r="X737" s="251">
        <v>0</v>
      </c>
      <c r="Y737" s="251">
        <v>0</v>
      </c>
      <c r="Z737" s="251">
        <v>0</v>
      </c>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310</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dd1eedf2-3230-46f2-a981-b1e4251b0c7e"/>
    <ds:schemaRef ds:uri="http://schemas.microsoft.com/office/2006/metadata/properties"/>
    <ds:schemaRef ds:uri="http://schemas.microsoft.com/office/infopath/2007/PartnerControls"/>
    <ds:schemaRef ds:uri="http://purl.org/dc/terms/"/>
    <ds:schemaRef ds:uri="http://purl.org/dc/dcmitype/"/>
    <ds:schemaRef ds:uri="http://schemas.microsoft.com/office/2006/documentManagement/types"/>
    <ds:schemaRef ds:uri="http://purl.org/dc/elements/1.1/"/>
    <ds:schemaRef ds:uri="http://schemas.openxmlformats.org/package/2006/metadata/core-properties"/>
    <ds:schemaRef ds:uri="24a92569-bdd3-40ec-bb27-df91d48b1b9b"/>
    <ds:schemaRef ds:uri="http://www.w3.org/XML/1998/namespace"/>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