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5900-020環境衛生班衛生指導担当\23予算\R7当初・補正・決算（公浴補助有、重点支援金あり）\★物価高騰対策（２月補正）\50_ホームページ\"/>
    </mc:Choice>
  </mc:AlternateContent>
  <xr:revisionPtr revIDLastSave="0" documentId="13_ncr:1_{A9087A70-9EBA-4A43-8C8C-87E0C47369ED}" xr6:coauthVersionLast="47" xr6:coauthVersionMax="47" xr10:uidLastSave="{00000000-0000-0000-0000-000000000000}"/>
  <bookViews>
    <workbookView xWindow="-3876" yWindow="-11640" windowWidth="17280" windowHeight="8832" activeTab="1" xr2:uid="{7081E00F-0702-4586-BA0C-AA663BC1B374}"/>
  </bookViews>
  <sheets>
    <sheet name="様式1" sheetId="7" r:id="rId1"/>
    <sheet name="様式２" sheetId="12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様式1!$A$1:$I$16</definedName>
    <definedName name="_xlnm.Print_Area" localSheetId="1">様式２!$A$1:$G$23</definedName>
    <definedName name="様式4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7" l="1"/>
  <c r="G10" i="7"/>
  <c r="D10" i="7"/>
  <c r="B10" i="7"/>
  <c r="E13" i="12"/>
  <c r="F13" i="12" s="1"/>
  <c r="E14" i="12"/>
  <c r="F14" i="12" s="1"/>
  <c r="E15" i="12"/>
  <c r="F15" i="12" s="1"/>
  <c r="E16" i="12"/>
  <c r="F16" i="12" s="1"/>
  <c r="E17" i="12"/>
  <c r="F17" i="12" s="1"/>
  <c r="E18" i="12"/>
  <c r="F18" i="12" s="1"/>
  <c r="E19" i="12"/>
  <c r="F19" i="12" s="1"/>
  <c r="E20" i="12"/>
  <c r="F20" i="12" s="1"/>
  <c r="E21" i="12"/>
  <c r="F21" i="12" s="1"/>
  <c r="E22" i="12"/>
  <c r="F22" i="12" s="1"/>
  <c r="E23" i="12" l="1"/>
  <c r="E10" i="7"/>
  <c r="H1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  <author>宝塚</author>
  </authors>
  <commentList>
    <comment ref="C10" authorId="0" shapeId="0" xr:uid="{516679C5-806A-40D3-8BA8-EF0CE343EAFF}">
      <text>
        <r>
          <rPr>
            <sz val="11"/>
            <color indexed="81"/>
            <rFont val="MS P ゴシック"/>
            <family val="3"/>
            <charset val="128"/>
          </rPr>
          <t>寄付金なしの場合０円</t>
        </r>
      </text>
    </comment>
    <comment ref="F10" authorId="1" shapeId="0" xr:uid="{2C90F6CC-2F52-427D-9653-D6CD9CC5FEAA}">
      <text>
        <r>
          <rPr>
            <b/>
            <sz val="9"/>
            <color indexed="81"/>
            <rFont val="MS P ゴシック"/>
            <family val="3"/>
            <charset val="128"/>
          </rPr>
          <t>200万円で固定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  <author>宝塚</author>
  </authors>
  <commentList>
    <comment ref="A6" authorId="0" shapeId="0" xr:uid="{D0AB0DAA-FE73-4D2A-8257-B1AA5FC795F2}">
      <text>
        <r>
          <rPr>
            <sz val="11"/>
            <color indexed="81"/>
            <rFont val="MS P ゴシック"/>
            <family val="3"/>
            <charset val="128"/>
          </rPr>
          <t>施設の名称を入力</t>
        </r>
      </text>
    </comment>
    <comment ref="B6" authorId="0" shapeId="0" xr:uid="{BBDD998E-BFCE-4D10-858F-265B980BD03A}">
      <text>
        <r>
          <rPr>
            <sz val="11"/>
            <color indexed="81"/>
            <rFont val="MS P ゴシック"/>
            <family val="3"/>
            <charset val="128"/>
          </rPr>
          <t>住所を入力</t>
        </r>
      </text>
    </comment>
    <comment ref="E13" authorId="0" shapeId="0" xr:uid="{9A1F3EE9-FBB2-406C-BF96-0059F6D844A5}">
      <text>
        <r>
          <rPr>
            <sz val="11"/>
            <color indexed="81"/>
            <rFont val="MS P ゴシック"/>
            <family val="3"/>
            <charset val="128"/>
          </rPr>
          <t>自動計算あり
実際の金額と合わない場合は手入力で修正する</t>
        </r>
      </text>
    </comment>
    <comment ref="E23" authorId="1" shapeId="0" xr:uid="{A2C00818-C08E-4DD7-B286-E39088A70F26}">
      <text>
        <r>
          <rPr>
            <sz val="11"/>
            <color indexed="81"/>
            <rFont val="MS P ゴシック"/>
            <family val="3"/>
            <charset val="128"/>
          </rPr>
          <t>自動計算あり
実際の金額と合わない場合は手入力で修正する</t>
        </r>
      </text>
    </comment>
  </commentList>
</comments>
</file>

<file path=xl/sharedStrings.xml><?xml version="1.0" encoding="utf-8"?>
<sst xmlns="http://schemas.openxmlformats.org/spreadsheetml/2006/main" count="55" uniqueCount="47">
  <si>
    <t>様式１</t>
    <rPh sb="0" eb="2">
      <t>ヨウシキ</t>
    </rPh>
    <phoneticPr fontId="2"/>
  </si>
  <si>
    <t>経　　費　　所　　要　　額　　調</t>
    <phoneticPr fontId="2"/>
  </si>
  <si>
    <t xml:space="preserve">         (A)</t>
  </si>
  <si>
    <t>　       (B)</t>
  </si>
  <si>
    <t xml:space="preserve">         (C)</t>
  </si>
  <si>
    <t xml:space="preserve">         (D)</t>
  </si>
  <si>
    <t xml:space="preserve">         (E)</t>
  </si>
  <si>
    <t xml:space="preserve">         (F)</t>
  </si>
  <si>
    <t xml:space="preserve">         (G)</t>
  </si>
  <si>
    <t>区　　　　分</t>
    <phoneticPr fontId="2"/>
  </si>
  <si>
    <t>総事業費</t>
  </si>
  <si>
    <t>寄付金その他</t>
    <rPh sb="1" eb="2">
      <t>フ</t>
    </rPh>
    <phoneticPr fontId="2"/>
  </si>
  <si>
    <t>差引額</t>
  </si>
  <si>
    <t>対象経費の</t>
  </si>
  <si>
    <t>基 準 額</t>
  </si>
  <si>
    <t>選 定 額</t>
  </si>
  <si>
    <t>県 補 助</t>
  </si>
  <si>
    <t>備　　　考</t>
  </si>
  <si>
    <t>の収入額</t>
  </si>
  <si>
    <t>　 (A)－(B)</t>
  </si>
  <si>
    <t>支出予定額</t>
  </si>
  <si>
    <t>所 要 額</t>
  </si>
  <si>
    <t>公衆浴場設備整備・修繕支援事業</t>
    <phoneticPr fontId="2"/>
  </si>
  <si>
    <t>　　　　　円</t>
  </si>
  <si>
    <t xml:space="preserve">  　　　　円</t>
  </si>
  <si>
    <t>　（注）１　「区分」欄には、交付の対象となる事業の名称及び施設名を記載すること。</t>
  </si>
  <si>
    <t>　　　　２　「選定額」欄には、(D)と(E)を比較して少ない方の額を記入すること。</t>
    <phoneticPr fontId="2"/>
  </si>
  <si>
    <r>
      <t>　　　　３　「県補助所要額」欄には、(C)と(F)を比較して少ない方の額に</t>
    </r>
    <r>
      <rPr>
        <sz val="10.5"/>
        <color rgb="FFFF0000"/>
        <rFont val="ＭＳ 明朝"/>
        <family val="1"/>
        <charset val="128"/>
      </rPr>
      <t>1/2</t>
    </r>
    <r>
      <rPr>
        <sz val="10.5"/>
        <rFont val="ＭＳ 明朝"/>
        <family val="1"/>
        <charset val="128"/>
      </rPr>
      <t>を乗じて得た額を記入すること。ただし、算出された額に</t>
    </r>
    <phoneticPr fontId="2"/>
  </si>
  <si>
    <t>　　　　　　1,000円未満の端数が生じた場合にはこれを切り捨てるものとする。</t>
    <phoneticPr fontId="2"/>
  </si>
  <si>
    <t>様式２</t>
    <phoneticPr fontId="2"/>
  </si>
  <si>
    <t>事　　　　　業　　　　　計　　　　　画　　　　　書</t>
    <rPh sb="0" eb="1">
      <t>ツトム</t>
    </rPh>
    <phoneticPr fontId="2"/>
  </si>
  <si>
    <t>１　公衆浴場施設の名称及び所在地</t>
    <rPh sb="2" eb="6">
      <t>コウシュウヨクジョウ</t>
    </rPh>
    <phoneticPr fontId="2"/>
  </si>
  <si>
    <t>２　事業の種類</t>
    <phoneticPr fontId="2"/>
  </si>
  <si>
    <t>　　公衆浴場設備整備・修繕支援事業</t>
    <phoneticPr fontId="2"/>
  </si>
  <si>
    <t>３　設備整備の内容</t>
    <phoneticPr fontId="2"/>
  </si>
  <si>
    <t>品　　　　名</t>
    <phoneticPr fontId="2"/>
  </si>
  <si>
    <t>規　格</t>
    <rPh sb="0" eb="1">
      <t>タダシ</t>
    </rPh>
    <rPh sb="2" eb="3">
      <t>カク</t>
    </rPh>
    <phoneticPr fontId="1"/>
  </si>
  <si>
    <t>数　量</t>
    <rPh sb="0" eb="1">
      <t>カズ</t>
    </rPh>
    <rPh sb="2" eb="3">
      <t>リョウ</t>
    </rPh>
    <phoneticPr fontId="1"/>
  </si>
  <si>
    <t>単　価 （ 税 抜 ）</t>
    <rPh sb="0" eb="1">
      <t>タン</t>
    </rPh>
    <rPh sb="2" eb="3">
      <t>アタイ</t>
    </rPh>
    <phoneticPr fontId="1"/>
  </si>
  <si>
    <t>金　　額</t>
    <rPh sb="0" eb="1">
      <t>キン</t>
    </rPh>
    <rPh sb="3" eb="4">
      <t>ガク</t>
    </rPh>
    <phoneticPr fontId="1"/>
  </si>
  <si>
    <t>備　考</t>
    <rPh sb="0" eb="1">
      <t>ソナエ</t>
    </rPh>
    <rPh sb="2" eb="3">
      <t>コウ</t>
    </rPh>
    <phoneticPr fontId="2"/>
  </si>
  <si>
    <t>円</t>
    <rPh sb="0" eb="1">
      <t>エン</t>
    </rPh>
    <phoneticPr fontId="2"/>
  </si>
  <si>
    <t>税抜額（対象経費）　　　円</t>
    <rPh sb="0" eb="2">
      <t>ゼイヌ</t>
    </rPh>
    <rPh sb="2" eb="3">
      <t>ガク</t>
    </rPh>
    <rPh sb="4" eb="6">
      <t>タイショウ</t>
    </rPh>
    <rPh sb="6" eb="8">
      <t>ケイヒ</t>
    </rPh>
    <rPh sb="12" eb="13">
      <t>エン</t>
    </rPh>
    <phoneticPr fontId="2"/>
  </si>
  <si>
    <t>税込額（参考）　　円</t>
    <phoneticPr fontId="2"/>
  </si>
  <si>
    <t>小計</t>
    <rPh sb="0" eb="2">
      <t>ショウケイ</t>
    </rPh>
    <phoneticPr fontId="2"/>
  </si>
  <si>
    <t>―</t>
    <phoneticPr fontId="2"/>
  </si>
  <si>
    <t>　　　　　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</si>
</sst>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ajor"/>
    </font>
    <font>
      <sz val="10.5"/>
      <color rgb="FFFF0000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 style="double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double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38" fontId="4" fillId="0" borderId="11" xfId="1" applyFont="1" applyFill="1" applyBorder="1" applyAlignment="1" applyProtection="1">
      <alignment horizontal="right" vertical="center" wrapText="1"/>
    </xf>
    <xf numFmtId="38" fontId="4" fillId="2" borderId="11" xfId="1" applyFont="1" applyFill="1" applyBorder="1" applyAlignment="1" applyProtection="1">
      <alignment horizontal="right" vertical="center" wrapText="1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4" fillId="0" borderId="3" xfId="0" applyFont="1" applyBorder="1" applyAlignment="1" applyProtection="1">
      <alignment horizontal="justify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horizontal="right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38" fontId="4" fillId="0" borderId="12" xfId="1" applyFont="1" applyFill="1" applyBorder="1" applyAlignment="1" applyProtection="1">
      <alignment horizontal="right" vertical="center" wrapText="1"/>
      <protection locked="0"/>
    </xf>
    <xf numFmtId="38" fontId="0" fillId="0" borderId="0" xfId="1" applyFont="1" applyFill="1" applyProtection="1">
      <alignment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17" xfId="0" applyFont="1" applyBorder="1" applyProtection="1">
      <alignment vertical="center"/>
      <protection locked="0"/>
    </xf>
    <xf numFmtId="0" fontId="11" fillId="0" borderId="17" xfId="0" applyFont="1" applyBorder="1" applyAlignment="1" applyProtection="1">
      <alignment horizontal="right"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11" fillId="0" borderId="19" xfId="0" applyFont="1" applyBorder="1" applyAlignment="1" applyProtection="1">
      <alignment vertical="center" wrapText="1"/>
      <protection locked="0"/>
    </xf>
    <xf numFmtId="0" fontId="11" fillId="0" borderId="20" xfId="0" applyFont="1" applyBorder="1" applyProtection="1">
      <alignment vertical="center"/>
      <protection locked="0"/>
    </xf>
    <xf numFmtId="38" fontId="11" fillId="0" borderId="20" xfId="1" applyFont="1" applyFill="1" applyBorder="1" applyAlignment="1" applyProtection="1">
      <alignment horizontal="right" vertical="center"/>
      <protection locked="0"/>
    </xf>
    <xf numFmtId="0" fontId="11" fillId="0" borderId="21" xfId="0" applyFont="1" applyBorder="1" applyProtection="1">
      <alignment vertical="center"/>
      <protection locked="0"/>
    </xf>
    <xf numFmtId="0" fontId="14" fillId="0" borderId="4" xfId="0" applyFont="1" applyBorder="1" applyAlignment="1" applyProtection="1">
      <alignment vertical="top" wrapText="1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38" fontId="16" fillId="0" borderId="17" xfId="1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0" fontId="11" fillId="0" borderId="24" xfId="0" applyFont="1" applyBorder="1" applyProtection="1">
      <alignment vertical="center"/>
      <protection locked="0"/>
    </xf>
    <xf numFmtId="38" fontId="11" fillId="0" borderId="24" xfId="1" applyFont="1" applyFill="1" applyBorder="1" applyAlignment="1" applyProtection="1">
      <alignment horizontal="right" vertical="center"/>
      <protection locked="0"/>
    </xf>
    <xf numFmtId="0" fontId="11" fillId="0" borderId="25" xfId="0" applyFont="1" applyBorder="1" applyProtection="1">
      <alignment vertical="center"/>
      <protection locked="0"/>
    </xf>
    <xf numFmtId="38" fontId="4" fillId="0" borderId="10" xfId="1" applyFont="1" applyFill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38" fontId="11" fillId="0" borderId="26" xfId="1" applyFont="1" applyFill="1" applyBorder="1" applyAlignment="1" applyProtection="1">
      <alignment horizontal="right" vertical="center"/>
      <protection locked="0"/>
    </xf>
    <xf numFmtId="38" fontId="11" fillId="0" borderId="27" xfId="1" applyFont="1" applyFill="1" applyBorder="1" applyAlignment="1" applyProtection="1">
      <alignment horizontal="right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38" fontId="11" fillId="0" borderId="31" xfId="0" applyNumberFormat="1" applyFont="1" applyBorder="1" applyAlignment="1">
      <alignment horizontal="right" vertical="center"/>
    </xf>
    <xf numFmtId="38" fontId="11" fillId="0" borderId="30" xfId="0" applyNumberFormat="1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</cellXfs>
  <cellStyles count="5">
    <cellStyle name="ハイパーリンク 2" xfId="2" xr:uid="{E95D87F2-2F96-4035-A698-FD0066866613}"/>
    <cellStyle name="桁区切り" xfId="1" builtinId="6"/>
    <cellStyle name="標準" xfId="0" builtinId="0"/>
    <cellStyle name="標準 3" xfId="3" xr:uid="{9ED647D4-980F-4CDC-AFC6-BA98DE64A2D8}"/>
    <cellStyle name="標準 3 2" xfId="4" xr:uid="{24B9F132-C04C-4798-849E-66F5D479B1DE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border>
        <top style="double">
          <color indexed="64"/>
        </top>
      </border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double">
          <color theme="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71F4B3-4803-4212-88C2-54A5F7345CC4}" name="テーブル1" displayName="テーブル1" ref="E12:F23" totalsRowCount="1" headerRowDxfId="8" dataDxfId="7" totalsRowDxfId="5" tableBorderDxfId="6" totalsRowBorderDxfId="4">
  <autoFilter ref="E12:F22" xr:uid="{5B71F4B3-4803-4212-88C2-54A5F7345CC4}"/>
  <tableColumns count="2">
    <tableColumn id="1" xr3:uid="{C96ABAB6-5D02-4A82-9806-66675CE9782D}" name="税抜額（対象経費）　　　円" totalsRowFunction="sum" dataDxfId="3" totalsRowDxfId="0" dataCellStyle="桁区切り">
      <calculatedColumnFormula>ROUNDDOWN(C13*D13,0)</calculatedColumnFormula>
    </tableColumn>
    <tableColumn id="2" xr3:uid="{87AB6E58-0CAB-4045-BC34-62E407A9B04E}" name="税込額（参考）　　円" totalsRowLabel="―" dataDxfId="2" totalsRowDxfId="1" dataCellStyle="桁区切り">
      <calculatedColumnFormula>ROUNDDOWN(E13*1.1,0)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FC0F-6313-4C6F-ACA9-FE66E500B671}">
  <dimension ref="A1:J15"/>
  <sheetViews>
    <sheetView view="pageBreakPreview" topLeftCell="A7" zoomScaleNormal="100" zoomScaleSheetLayoutView="100" workbookViewId="0">
      <selection activeCell="I10" sqref="I10"/>
    </sheetView>
  </sheetViews>
  <sheetFormatPr defaultColWidth="9" defaultRowHeight="13"/>
  <cols>
    <col min="1" max="9" width="14.54296875" style="3" customWidth="1"/>
    <col min="10" max="16384" width="9" style="3"/>
  </cols>
  <sheetData>
    <row r="1" spans="1:10">
      <c r="A1" s="3" t="s">
        <v>0</v>
      </c>
    </row>
    <row r="3" spans="1:10" ht="19.5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</row>
    <row r="4" spans="1:10" ht="19.5" customHeight="1">
      <c r="A4" s="4"/>
      <c r="B4" s="4"/>
      <c r="C4" s="4"/>
      <c r="D4" s="4"/>
      <c r="E4" s="4"/>
      <c r="F4" s="4"/>
      <c r="G4" s="4"/>
      <c r="H4" s="4"/>
      <c r="I4" s="4"/>
    </row>
    <row r="5" spans="1:10" ht="13.5" thickBot="1">
      <c r="A5" s="55"/>
      <c r="B5" s="55"/>
      <c r="C5" s="55"/>
      <c r="D5" s="55"/>
      <c r="E5" s="55"/>
      <c r="F5" s="55"/>
      <c r="G5" s="55"/>
      <c r="H5" s="55"/>
      <c r="I5" s="55"/>
    </row>
    <row r="6" spans="1:10" ht="26.25" customHeight="1" thickTop="1">
      <c r="A6" s="5"/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7"/>
      <c r="J6" s="56"/>
    </row>
    <row r="7" spans="1:10" ht="26.25" customHeight="1">
      <c r="A7" s="8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10" t="s">
        <v>17</v>
      </c>
      <c r="J7" s="56"/>
    </row>
    <row r="8" spans="1:10" ht="26.25" customHeight="1" thickBot="1">
      <c r="A8" s="11"/>
      <c r="B8" s="12"/>
      <c r="C8" s="13" t="s">
        <v>18</v>
      </c>
      <c r="D8" s="13" t="s">
        <v>19</v>
      </c>
      <c r="E8" s="13" t="s">
        <v>20</v>
      </c>
      <c r="F8" s="12"/>
      <c r="G8" s="12"/>
      <c r="H8" s="13" t="s">
        <v>21</v>
      </c>
      <c r="I8" s="14"/>
      <c r="J8" s="56"/>
    </row>
    <row r="9" spans="1:10" ht="29" customHeight="1">
      <c r="A9" s="34" t="s">
        <v>22</v>
      </c>
      <c r="B9" s="15" t="s">
        <v>23</v>
      </c>
      <c r="C9" s="16" t="s">
        <v>23</v>
      </c>
      <c r="D9" s="16" t="s">
        <v>23</v>
      </c>
      <c r="E9" s="16" t="s">
        <v>23</v>
      </c>
      <c r="F9" s="15" t="s">
        <v>24</v>
      </c>
      <c r="G9" s="15" t="s">
        <v>24</v>
      </c>
      <c r="H9" s="16" t="s">
        <v>46</v>
      </c>
      <c r="I9" s="17"/>
      <c r="J9" s="56"/>
    </row>
    <row r="10" spans="1:10" s="19" customFormat="1" ht="90.75" customHeight="1">
      <c r="A10" s="43" t="str">
        <f>IF(様式２!A6="","",様式２!A6)</f>
        <v/>
      </c>
      <c r="B10" s="2">
        <f>様式２!E23</f>
        <v>0</v>
      </c>
      <c r="C10" s="2">
        <v>0</v>
      </c>
      <c r="D10" s="2">
        <f>IF(OR(B10="", C10=""), "", B10-C10)</f>
        <v>0</v>
      </c>
      <c r="E10" s="2">
        <f>D10</f>
        <v>0</v>
      </c>
      <c r="F10" s="1">
        <v>2000000</v>
      </c>
      <c r="G10" s="2">
        <f>IF(COUNT(E10,F10)=2,MIN(E10,F10),"")</f>
        <v>0</v>
      </c>
      <c r="H10" s="2">
        <f>FLOOR(MIN(D10,G10)/2,1000)</f>
        <v>0</v>
      </c>
      <c r="I10" s="18"/>
      <c r="J10" s="56"/>
    </row>
    <row r="11" spans="1:10" ht="13.5" thickTop="1">
      <c r="A11" s="20"/>
    </row>
    <row r="12" spans="1:10">
      <c r="A12" s="53" t="s">
        <v>25</v>
      </c>
      <c r="B12" s="53"/>
      <c r="C12" s="53"/>
      <c r="D12" s="53"/>
      <c r="E12" s="53"/>
      <c r="F12" s="53"/>
      <c r="G12" s="53"/>
      <c r="H12" s="53"/>
      <c r="I12" s="53"/>
    </row>
    <row r="13" spans="1:10">
      <c r="A13" s="53" t="s">
        <v>26</v>
      </c>
      <c r="B13" s="53"/>
      <c r="C13" s="53"/>
      <c r="D13" s="53"/>
      <c r="E13" s="53"/>
      <c r="F13" s="53"/>
      <c r="G13" s="53"/>
      <c r="H13" s="53"/>
      <c r="I13" s="53"/>
    </row>
    <row r="14" spans="1:10">
      <c r="A14" s="53" t="s">
        <v>27</v>
      </c>
      <c r="B14" s="53"/>
      <c r="C14" s="53"/>
      <c r="D14" s="53"/>
      <c r="E14" s="53"/>
      <c r="F14" s="53"/>
      <c r="G14" s="53"/>
      <c r="H14" s="53"/>
      <c r="I14" s="53"/>
    </row>
    <row r="15" spans="1:10">
      <c r="A15" s="53" t="s">
        <v>28</v>
      </c>
      <c r="B15" s="53"/>
      <c r="C15" s="53"/>
      <c r="D15" s="53"/>
      <c r="E15" s="53"/>
      <c r="F15" s="53"/>
      <c r="G15" s="53"/>
      <c r="H15" s="53"/>
      <c r="I15" s="53"/>
    </row>
  </sheetData>
  <sheetProtection sheet="1" selectLockedCells="1"/>
  <mergeCells count="7">
    <mergeCell ref="A15:I15"/>
    <mergeCell ref="A3:I3"/>
    <mergeCell ref="A5:I5"/>
    <mergeCell ref="J6:J10"/>
    <mergeCell ref="A12:I12"/>
    <mergeCell ref="A13:I13"/>
    <mergeCell ref="A14:I1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933E-39B1-4101-897A-C83E9A4E91CB}">
  <sheetPr>
    <pageSetUpPr fitToPage="1"/>
  </sheetPr>
  <dimension ref="A1:G25"/>
  <sheetViews>
    <sheetView tabSelected="1" view="pageBreakPreview" zoomScale="55" zoomScaleNormal="100" zoomScaleSheetLayoutView="55" workbookViewId="0">
      <selection activeCell="G19" sqref="G19"/>
    </sheetView>
  </sheetViews>
  <sheetFormatPr defaultColWidth="9" defaultRowHeight="13"/>
  <cols>
    <col min="1" max="1" width="35.54296875" style="21" customWidth="1"/>
    <col min="2" max="2" width="25.54296875" style="21" customWidth="1"/>
    <col min="3" max="3" width="15.54296875" style="21" customWidth="1"/>
    <col min="4" max="4" width="22.54296875" style="21" customWidth="1"/>
    <col min="5" max="5" width="24.36328125" style="21" customWidth="1"/>
    <col min="6" max="6" width="22.7265625" style="21" customWidth="1"/>
    <col min="7" max="7" width="15.54296875" style="21" customWidth="1"/>
    <col min="8" max="16384" width="9" style="21"/>
  </cols>
  <sheetData>
    <row r="1" spans="1:7">
      <c r="A1" s="21" t="s">
        <v>29</v>
      </c>
    </row>
    <row r="2" spans="1:7" ht="9" customHeight="1"/>
    <row r="3" spans="1:7" ht="21.75" customHeight="1">
      <c r="A3" s="57" t="s">
        <v>30</v>
      </c>
      <c r="B3" s="57"/>
      <c r="C3" s="57"/>
      <c r="D3" s="57"/>
      <c r="E3" s="57"/>
      <c r="F3" s="57"/>
      <c r="G3" s="57"/>
    </row>
    <row r="5" spans="1:7">
      <c r="A5" s="21" t="s">
        <v>31</v>
      </c>
    </row>
    <row r="6" spans="1:7" ht="27.65" customHeight="1">
      <c r="A6" s="22"/>
      <c r="B6" s="58"/>
      <c r="C6" s="58"/>
      <c r="D6" s="58"/>
      <c r="E6" s="58"/>
    </row>
    <row r="7" spans="1:7">
      <c r="A7" s="21" t="s">
        <v>32</v>
      </c>
      <c r="B7" s="23"/>
    </row>
    <row r="8" spans="1:7">
      <c r="A8" s="21" t="s">
        <v>33</v>
      </c>
    </row>
    <row r="9" spans="1:7">
      <c r="A9" s="21" t="s">
        <v>34</v>
      </c>
    </row>
    <row r="10" spans="1:7" ht="5.25" customHeight="1" thickBot="1"/>
    <row r="11" spans="1:7" s="24" customFormat="1" ht="42" customHeight="1" thickBot="1">
      <c r="A11" s="35" t="s">
        <v>35</v>
      </c>
      <c r="B11" s="35" t="s">
        <v>36</v>
      </c>
      <c r="C11" s="36" t="s">
        <v>37</v>
      </c>
      <c r="D11" s="37" t="s">
        <v>38</v>
      </c>
      <c r="E11" s="59" t="s">
        <v>39</v>
      </c>
      <c r="F11" s="60"/>
      <c r="G11" s="38" t="s">
        <v>40</v>
      </c>
    </row>
    <row r="12" spans="1:7" ht="34.5" customHeight="1">
      <c r="A12" s="25"/>
      <c r="B12" s="26"/>
      <c r="C12" s="27"/>
      <c r="D12" s="28" t="s">
        <v>41</v>
      </c>
      <c r="E12" s="44" t="s">
        <v>42</v>
      </c>
      <c r="F12" s="45" t="s">
        <v>43</v>
      </c>
      <c r="G12" s="29"/>
    </row>
    <row r="13" spans="1:7" ht="34.5" customHeight="1">
      <c r="A13" s="30"/>
      <c r="B13" s="30"/>
      <c r="C13" s="31"/>
      <c r="D13" s="32"/>
      <c r="E13" s="32">
        <f>ROUNDDOWN(C13*D13,0)</f>
        <v>0</v>
      </c>
      <c r="F13" s="46">
        <f>ROUNDDOWN(E13*1.1,0)</f>
        <v>0</v>
      </c>
      <c r="G13" s="33"/>
    </row>
    <row r="14" spans="1:7" ht="34.5" customHeight="1">
      <c r="A14" s="30"/>
      <c r="B14" s="30"/>
      <c r="C14" s="31"/>
      <c r="D14" s="32"/>
      <c r="E14" s="32">
        <f t="shared" ref="E14:E22" si="0">ROUNDDOWN(C14*D14,0)</f>
        <v>0</v>
      </c>
      <c r="F14" s="46">
        <f t="shared" ref="F14:F22" si="1">ROUNDDOWN(E14*1.1,0)</f>
        <v>0</v>
      </c>
      <c r="G14" s="33"/>
    </row>
    <row r="15" spans="1:7" ht="34.5" customHeight="1">
      <c r="A15" s="30"/>
      <c r="B15" s="30"/>
      <c r="C15" s="31"/>
      <c r="D15" s="32"/>
      <c r="E15" s="32">
        <f t="shared" si="0"/>
        <v>0</v>
      </c>
      <c r="F15" s="46">
        <f t="shared" si="1"/>
        <v>0</v>
      </c>
      <c r="G15" s="33"/>
    </row>
    <row r="16" spans="1:7" ht="34.5" customHeight="1">
      <c r="A16" s="30"/>
      <c r="B16" s="30"/>
      <c r="C16" s="31"/>
      <c r="D16" s="32"/>
      <c r="E16" s="32">
        <f t="shared" si="0"/>
        <v>0</v>
      </c>
      <c r="F16" s="46">
        <f t="shared" si="1"/>
        <v>0</v>
      </c>
      <c r="G16" s="33"/>
    </row>
    <row r="17" spans="1:7" ht="34.5" customHeight="1">
      <c r="A17" s="30"/>
      <c r="B17" s="30"/>
      <c r="C17" s="31"/>
      <c r="D17" s="32"/>
      <c r="E17" s="32">
        <f t="shared" si="0"/>
        <v>0</v>
      </c>
      <c r="F17" s="46">
        <f t="shared" si="1"/>
        <v>0</v>
      </c>
      <c r="G17" s="33"/>
    </row>
    <row r="18" spans="1:7" ht="34.5" customHeight="1">
      <c r="A18" s="30"/>
      <c r="B18" s="30"/>
      <c r="C18" s="31"/>
      <c r="D18" s="32"/>
      <c r="E18" s="32">
        <f t="shared" si="0"/>
        <v>0</v>
      </c>
      <c r="F18" s="46">
        <f t="shared" si="1"/>
        <v>0</v>
      </c>
      <c r="G18" s="33"/>
    </row>
    <row r="19" spans="1:7" ht="34.5" customHeight="1">
      <c r="A19" s="30"/>
      <c r="B19" s="30"/>
      <c r="C19" s="31"/>
      <c r="D19" s="32"/>
      <c r="E19" s="32">
        <f t="shared" si="0"/>
        <v>0</v>
      </c>
      <c r="F19" s="46">
        <f t="shared" si="1"/>
        <v>0</v>
      </c>
      <c r="G19" s="33"/>
    </row>
    <row r="20" spans="1:7" ht="34.5" customHeight="1">
      <c r="A20" s="30"/>
      <c r="B20" s="30"/>
      <c r="C20" s="31"/>
      <c r="D20" s="32"/>
      <c r="E20" s="32">
        <f t="shared" si="0"/>
        <v>0</v>
      </c>
      <c r="F20" s="46">
        <f t="shared" si="1"/>
        <v>0</v>
      </c>
      <c r="G20" s="33"/>
    </row>
    <row r="21" spans="1:7" ht="34.5" customHeight="1">
      <c r="A21" s="30"/>
      <c r="B21" s="30"/>
      <c r="C21" s="31"/>
      <c r="D21" s="32"/>
      <c r="E21" s="32">
        <f t="shared" si="0"/>
        <v>0</v>
      </c>
      <c r="F21" s="46">
        <f t="shared" si="1"/>
        <v>0</v>
      </c>
      <c r="G21" s="33"/>
    </row>
    <row r="22" spans="1:7" ht="34.5" customHeight="1" thickBot="1">
      <c r="A22" s="39"/>
      <c r="B22" s="39"/>
      <c r="C22" s="40"/>
      <c r="D22" s="41"/>
      <c r="E22" s="41">
        <f t="shared" si="0"/>
        <v>0</v>
      </c>
      <c r="F22" s="47">
        <f t="shared" si="1"/>
        <v>0</v>
      </c>
      <c r="G22" s="42"/>
    </row>
    <row r="23" spans="1:7" ht="35" customHeight="1" thickTop="1">
      <c r="A23" s="52" t="s">
        <v>44</v>
      </c>
      <c r="B23" s="52" t="s">
        <v>45</v>
      </c>
      <c r="C23" s="48" t="s">
        <v>45</v>
      </c>
      <c r="D23" s="48" t="s">
        <v>45</v>
      </c>
      <c r="E23" s="49">
        <f>SUBTOTAL(109,テーブル1[税抜額（対象経費）　　　円])</f>
        <v>0</v>
      </c>
      <c r="F23" s="50" t="s">
        <v>45</v>
      </c>
      <c r="G23" s="51" t="s">
        <v>45</v>
      </c>
    </row>
    <row r="24" spans="1:7" ht="18.75" customHeight="1"/>
    <row r="25" spans="1:7" ht="18.75" customHeight="1"/>
  </sheetData>
  <sheetProtection insertRows="0" selectLockedCells="1"/>
  <mergeCells count="3">
    <mergeCell ref="A3:G3"/>
    <mergeCell ref="B6:E6"/>
    <mergeCell ref="E11:F11"/>
  </mergeCells>
  <phoneticPr fontId="2"/>
  <dataValidations count="2">
    <dataValidation type="whole" operator="greaterThanOrEqual" allowBlank="1" showInputMessage="1" showErrorMessage="1" sqref="E13:F22 C13:C22" xr:uid="{E56A62DE-ACC5-40A4-85BA-7EB95BF66A36}">
      <formula1>0</formula1>
    </dataValidation>
    <dataValidation type="whole" operator="greaterThanOrEqual" allowBlank="1" showInputMessage="1" showErrorMessage="1" sqref="D13:D22" xr:uid="{19542FA7-D34A-4501-86C9-46E369472313}">
      <formula1>100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blackAndWhite="1" r:id="rId1"/>
  <headerFooter alignWithMargins="0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80D954B2A8AE4E8786E11F794C059B" ma:contentTypeVersion="3" ma:contentTypeDescription="新しいドキュメントを作成します。" ma:contentTypeScope="" ma:versionID="fe2aab1cff1d4514e14c3148540da554">
  <xsd:schema xmlns:xsd="http://www.w3.org/2001/XMLSchema" xmlns:xs="http://www.w3.org/2001/XMLSchema" xmlns:p="http://schemas.microsoft.com/office/2006/metadata/properties" xmlns:ns2="6ba4d903-d236-4c8f-af38-09b0beda9c94" targetNamespace="http://schemas.microsoft.com/office/2006/metadata/properties" ma:root="true" ma:fieldsID="62c4d4e0741ecb277dc8a315c101042f" ns2:_="">
    <xsd:import namespace="6ba4d903-d236-4c8f-af38-09b0beda9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4d903-d236-4c8f-af38-09b0beda9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C1B4F6-1164-428B-B7D8-E2B82B6BB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4d903-d236-4c8f-af38-09b0beda9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F70ACC-49DF-4AAC-BD92-4713A77BF6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B48F78-5773-4930-AE57-526A2EF94A97}">
  <ds:schemaRefs>
    <ds:schemaRef ds:uri="6ba4d903-d236-4c8f-af38-09b0beda9c94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様式２</vt:lpstr>
      <vt:lpstr>様式1!Print_Area</vt:lpstr>
      <vt:lpstr>様式２!Print_Area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兵庫県</dc:creator>
  <cp:keywords/>
  <dc:description/>
  <cp:lastModifiedBy>城古　晃</cp:lastModifiedBy>
  <cp:revision/>
  <cp:lastPrinted>2026-05-07T07:27:43Z</cp:lastPrinted>
  <dcterms:created xsi:type="dcterms:W3CDTF">2009-06-03T02:25:20Z</dcterms:created>
  <dcterms:modified xsi:type="dcterms:W3CDTF">2026-05-11T04:52:55Z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0x0101005580D954B2A8AE4E8786E11F794C059B</vt:lpwstr>
  </property>
</Properties>
</file>